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semi-my.sharepoint.com/personal/gyumin_park_onsemi_com/Documents/바탕 화면/"/>
    </mc:Choice>
  </mc:AlternateContent>
  <xr:revisionPtr revIDLastSave="18" documentId="8_{5D9B3622-DD29-45B0-9A10-437A0F8DFDC0}" xr6:coauthVersionLast="47" xr6:coauthVersionMax="47" xr10:uidLastSave="{6D641E3F-4D14-4EB3-81B6-4CE7AB6B1D4F}"/>
  <bookViews>
    <workbookView xWindow="-120" yWindow="-120" windowWidth="29040" windowHeight="15720" xr2:uid="{C344D300-BF10-493C-AF63-402773BD6899}"/>
  </bookViews>
  <sheets>
    <sheet name="Sheet1" sheetId="1" r:id="rId1"/>
  </sheets>
  <definedNames>
    <definedName name="MODin_max">Sheet1!$AL$6</definedName>
    <definedName name="MODin_min">Sheet1!$AM$6</definedName>
    <definedName name="MODout_min">Sheet1!$AN$6</definedName>
    <definedName name="Nth_order">Sheet1!$AP$6</definedName>
    <definedName name="Offset">Sheet1!$AL$11</definedName>
    <definedName name="pdim_offset">Sheet1!$AO$6</definedName>
    <definedName name="Slope">Sheet1!$AL$10</definedName>
    <definedName name="Ts">Sheet1!$AL$8</definedName>
    <definedName name="Ts_mod">Sheet1!$AL$9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5" i="1" l="1"/>
  <c r="BK6" i="1"/>
  <c r="R26" i="1"/>
  <c r="R19" i="1"/>
  <c r="R17" i="1"/>
  <c r="R12" i="1"/>
  <c r="R13" i="1" s="1"/>
  <c r="N19" i="1"/>
  <c r="BJ6" i="1"/>
  <c r="BL5" i="1" s="1"/>
  <c r="BN5" i="1" s="1"/>
  <c r="N33" i="1"/>
  <c r="N27" i="1"/>
  <c r="N31" i="1"/>
  <c r="N32" i="1" s="1"/>
  <c r="BI16" i="1"/>
  <c r="BI17" i="1" s="1"/>
  <c r="N13" i="1"/>
  <c r="N16" i="1"/>
  <c r="N18" i="1" s="1"/>
  <c r="BH16" i="1" s="1"/>
  <c r="BJ5" i="1" l="1"/>
  <c r="BN4" i="1"/>
  <c r="N11" i="1"/>
  <c r="N17" i="1" l="1"/>
  <c r="N25" i="1"/>
  <c r="N29" i="1"/>
  <c r="BI5" i="1"/>
  <c r="N14" i="1"/>
  <c r="AP6" i="1"/>
  <c r="AK5" i="1"/>
  <c r="BB3" i="1" s="1"/>
  <c r="AK4" i="1"/>
  <c r="AS5" i="1"/>
  <c r="AR6" i="1"/>
  <c r="AR7" i="1" s="1"/>
  <c r="AR8" i="1" s="1"/>
  <c r="AR9" i="1" s="1"/>
  <c r="AR10" i="1" s="1"/>
  <c r="AR11" i="1" s="1"/>
  <c r="AR12" i="1" s="1"/>
  <c r="AR13" i="1" s="1"/>
  <c r="AR14" i="1" s="1"/>
  <c r="AR15" i="1" s="1"/>
  <c r="AR16" i="1" s="1"/>
  <c r="AR17" i="1" s="1"/>
  <c r="AR18" i="1" s="1"/>
  <c r="AR19" i="1" s="1"/>
  <c r="AR20" i="1" s="1"/>
  <c r="AR21" i="1" s="1"/>
  <c r="AR22" i="1" s="1"/>
  <c r="AR23" i="1" s="1"/>
  <c r="BM4" i="1" l="1"/>
  <c r="BM5" i="1" s="1"/>
  <c r="BO5" i="1" s="1"/>
  <c r="BI6" i="1"/>
  <c r="BH5" i="1"/>
  <c r="BD3" i="1"/>
  <c r="AO6" i="1"/>
  <c r="AL9" i="1" s="1"/>
  <c r="AN6" i="1"/>
  <c r="AR3" i="1"/>
  <c r="AS3" i="1"/>
  <c r="BA3" i="1"/>
  <c r="AL6" i="1"/>
  <c r="BC3" i="1"/>
  <c r="BG4" i="1" s="1"/>
  <c r="AM6" i="1"/>
  <c r="AV5" i="1"/>
  <c r="AR24" i="1"/>
  <c r="AS23" i="1"/>
  <c r="AS16" i="1"/>
  <c r="AS15" i="1"/>
  <c r="AS14" i="1"/>
  <c r="AS13" i="1"/>
  <c r="AS12" i="1"/>
  <c r="AS11" i="1"/>
  <c r="AS9" i="1"/>
  <c r="AS10" i="1"/>
  <c r="AS8" i="1"/>
  <c r="AS7" i="1"/>
  <c r="AS22" i="1"/>
  <c r="AS6" i="1"/>
  <c r="AS21" i="1"/>
  <c r="AS20" i="1"/>
  <c r="AS19" i="1"/>
  <c r="AS18" i="1"/>
  <c r="AS17" i="1"/>
  <c r="BH4" i="1" l="1"/>
  <c r="BI7" i="1"/>
  <c r="BH6" i="1"/>
  <c r="AL10" i="1"/>
  <c r="AL11" i="1" s="1"/>
  <c r="BE4" i="1"/>
  <c r="BE5" i="1"/>
  <c r="AV20" i="1"/>
  <c r="BE20" i="1"/>
  <c r="AV21" i="1"/>
  <c r="BE21" i="1"/>
  <c r="AV6" i="1"/>
  <c r="BE6" i="1"/>
  <c r="AV7" i="1"/>
  <c r="BE7" i="1"/>
  <c r="AV22" i="1"/>
  <c r="BE22" i="1"/>
  <c r="AV8" i="1"/>
  <c r="BE8" i="1"/>
  <c r="AV10" i="1"/>
  <c r="BE10" i="1"/>
  <c r="AV9" i="1"/>
  <c r="BE9" i="1"/>
  <c r="AV11" i="1"/>
  <c r="BE11" i="1"/>
  <c r="AV12" i="1"/>
  <c r="BE12" i="1"/>
  <c r="AV13" i="1"/>
  <c r="BE13" i="1"/>
  <c r="AV14" i="1"/>
  <c r="BE14" i="1"/>
  <c r="AV15" i="1"/>
  <c r="BE15" i="1"/>
  <c r="AV16" i="1"/>
  <c r="BE16" i="1"/>
  <c r="AV17" i="1"/>
  <c r="BE17" i="1"/>
  <c r="AV18" i="1"/>
  <c r="BE18" i="1"/>
  <c r="AV23" i="1"/>
  <c r="BE23" i="1"/>
  <c r="AV19" i="1"/>
  <c r="BE19" i="1"/>
  <c r="AR25" i="1"/>
  <c r="AS24" i="1"/>
  <c r="AL8" i="1"/>
  <c r="AT24" i="1" s="1"/>
  <c r="R9" i="1"/>
  <c r="R8" i="1"/>
  <c r="BI8" i="1" l="1"/>
  <c r="BI9" i="1" s="1"/>
  <c r="BH7" i="1"/>
  <c r="AZ6" i="1"/>
  <c r="AZ22" i="1"/>
  <c r="AZ7" i="1"/>
  <c r="AZ23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5" i="1"/>
  <c r="AZ20" i="1"/>
  <c r="AZ21" i="1"/>
  <c r="AY9" i="1"/>
  <c r="AY15" i="1"/>
  <c r="AY21" i="1"/>
  <c r="AY22" i="1"/>
  <c r="BB22" i="1" s="1"/>
  <c r="AY6" i="1"/>
  <c r="AY7" i="1"/>
  <c r="AY14" i="1"/>
  <c r="AY8" i="1"/>
  <c r="AY11" i="1"/>
  <c r="AY13" i="1"/>
  <c r="AY18" i="1"/>
  <c r="AY23" i="1"/>
  <c r="AY5" i="1"/>
  <c r="AY16" i="1"/>
  <c r="AY10" i="1"/>
  <c r="AY12" i="1"/>
  <c r="AY19" i="1"/>
  <c r="AY17" i="1"/>
  <c r="AY20" i="1"/>
  <c r="BB20" i="1" s="1"/>
  <c r="AT21" i="1"/>
  <c r="AT15" i="1"/>
  <c r="AT8" i="1"/>
  <c r="AU8" i="1" s="1"/>
  <c r="AT23" i="1"/>
  <c r="AT14" i="1"/>
  <c r="AT9" i="1"/>
  <c r="AU9" i="1" s="1"/>
  <c r="AT16" i="1"/>
  <c r="AT10" i="1"/>
  <c r="AU10" i="1" s="1"/>
  <c r="AT17" i="1"/>
  <c r="AT11" i="1"/>
  <c r="AT18" i="1"/>
  <c r="AT12" i="1"/>
  <c r="AT7" i="1"/>
  <c r="AU7" i="1" s="1"/>
  <c r="AT19" i="1"/>
  <c r="AT13" i="1"/>
  <c r="AT20" i="1"/>
  <c r="AT22" i="1"/>
  <c r="AT5" i="1"/>
  <c r="AU5" i="1" s="1"/>
  <c r="AT6" i="1"/>
  <c r="AU6" i="1" s="1"/>
  <c r="AT25" i="1"/>
  <c r="AV24" i="1"/>
  <c r="AZ24" i="1" s="1"/>
  <c r="BE24" i="1"/>
  <c r="AR26" i="1"/>
  <c r="AT26" i="1" s="1"/>
  <c r="AS25" i="1"/>
  <c r="BH8" i="1" l="1"/>
  <c r="BI10" i="1"/>
  <c r="BH9" i="1"/>
  <c r="BB23" i="1"/>
  <c r="BB17" i="1"/>
  <c r="BB15" i="1"/>
  <c r="BB19" i="1"/>
  <c r="BB16" i="1"/>
  <c r="BB18" i="1"/>
  <c r="BB5" i="1"/>
  <c r="BB14" i="1"/>
  <c r="BB13" i="1"/>
  <c r="BB12" i="1"/>
  <c r="BB11" i="1"/>
  <c r="BB10" i="1"/>
  <c r="BB9" i="1"/>
  <c r="BB8" i="1"/>
  <c r="BB21" i="1"/>
  <c r="BB7" i="1"/>
  <c r="BB6" i="1"/>
  <c r="AY24" i="1"/>
  <c r="BB24" i="1" s="1"/>
  <c r="AX9" i="1"/>
  <c r="AX6" i="1"/>
  <c r="AX8" i="1"/>
  <c r="AX5" i="1"/>
  <c r="AX7" i="1"/>
  <c r="AX10" i="1"/>
  <c r="AW10" i="1"/>
  <c r="AW9" i="1"/>
  <c r="AW6" i="1"/>
  <c r="AW8" i="1"/>
  <c r="AW5" i="1"/>
  <c r="AW7" i="1"/>
  <c r="AV25" i="1"/>
  <c r="BE25" i="1"/>
  <c r="AR27" i="1"/>
  <c r="AT27" i="1" s="1"/>
  <c r="AS26" i="1"/>
  <c r="AU11" i="1"/>
  <c r="BH10" i="1" l="1"/>
  <c r="BI11" i="1"/>
  <c r="BA9" i="1"/>
  <c r="BA6" i="1"/>
  <c r="BA8" i="1"/>
  <c r="BA5" i="1"/>
  <c r="BA10" i="1"/>
  <c r="BA7" i="1"/>
  <c r="AZ25" i="1"/>
  <c r="AY25" i="1"/>
  <c r="AX11" i="1"/>
  <c r="AW11" i="1"/>
  <c r="AV26" i="1"/>
  <c r="BE26" i="1"/>
  <c r="AR28" i="1"/>
  <c r="AT28" i="1" s="1"/>
  <c r="AS27" i="1"/>
  <c r="AU12" i="1"/>
  <c r="BI12" i="1" l="1"/>
  <c r="BI13" i="1" s="1"/>
  <c r="BH11" i="1"/>
  <c r="BF7" i="1"/>
  <c r="BD7" i="1" s="1"/>
  <c r="BF6" i="1"/>
  <c r="BD6" i="1" s="1"/>
  <c r="BF10" i="1"/>
  <c r="BD10" i="1" s="1"/>
  <c r="BF9" i="1"/>
  <c r="BD9" i="1" s="1"/>
  <c r="BF8" i="1"/>
  <c r="BD8" i="1" s="1"/>
  <c r="BF5" i="1"/>
  <c r="BD5" i="1" s="1"/>
  <c r="BB25" i="1"/>
  <c r="BA11" i="1"/>
  <c r="AZ26" i="1"/>
  <c r="AY26" i="1"/>
  <c r="AX12" i="1"/>
  <c r="AW12" i="1"/>
  <c r="AV27" i="1"/>
  <c r="BE27" i="1"/>
  <c r="AR29" i="1"/>
  <c r="AT29" i="1" s="1"/>
  <c r="AS28" i="1"/>
  <c r="AU13" i="1"/>
  <c r="BH12" i="1" l="1"/>
  <c r="BC7" i="1"/>
  <c r="BG7" i="1" s="1"/>
  <c r="BC9" i="1"/>
  <c r="BG9" i="1" s="1"/>
  <c r="BC5" i="1"/>
  <c r="BG5" i="1" s="1"/>
  <c r="BC10" i="1"/>
  <c r="BG10" i="1" s="1"/>
  <c r="BC8" i="1"/>
  <c r="BG8" i="1" s="1"/>
  <c r="BC6" i="1"/>
  <c r="BG6" i="1" s="1"/>
  <c r="BF11" i="1"/>
  <c r="BD11" i="1" s="1"/>
  <c r="BI14" i="1"/>
  <c r="BH13" i="1"/>
  <c r="BA12" i="1"/>
  <c r="BB26" i="1"/>
  <c r="AZ27" i="1"/>
  <c r="AY27" i="1"/>
  <c r="AX13" i="1"/>
  <c r="AW13" i="1"/>
  <c r="AV28" i="1"/>
  <c r="BE28" i="1"/>
  <c r="AR30" i="1"/>
  <c r="AT30" i="1" s="1"/>
  <c r="AS29" i="1"/>
  <c r="AU14" i="1"/>
  <c r="BF12" i="1" l="1"/>
  <c r="BD12" i="1" s="1"/>
  <c r="BC11" i="1"/>
  <c r="BG11" i="1" s="1"/>
  <c r="BI15" i="1"/>
  <c r="BH14" i="1"/>
  <c r="BB27" i="1"/>
  <c r="BA13" i="1"/>
  <c r="AZ28" i="1"/>
  <c r="AY28" i="1"/>
  <c r="AX14" i="1"/>
  <c r="AW14" i="1"/>
  <c r="AV29" i="1"/>
  <c r="BE29" i="1"/>
  <c r="AR31" i="1"/>
  <c r="AT31" i="1" s="1"/>
  <c r="AS30" i="1"/>
  <c r="AU15" i="1"/>
  <c r="BH15" i="1" l="1"/>
  <c r="BF13" i="1"/>
  <c r="BD13" i="1" s="1"/>
  <c r="BC12" i="1"/>
  <c r="BG12" i="1" s="1"/>
  <c r="BA14" i="1"/>
  <c r="BB28" i="1"/>
  <c r="AZ29" i="1"/>
  <c r="AY29" i="1"/>
  <c r="AX15" i="1"/>
  <c r="AW15" i="1"/>
  <c r="AV30" i="1"/>
  <c r="BE30" i="1"/>
  <c r="AR32" i="1"/>
  <c r="AT32" i="1" s="1"/>
  <c r="AS31" i="1"/>
  <c r="AU16" i="1"/>
  <c r="BF14" i="1" l="1"/>
  <c r="BD14" i="1" s="1"/>
  <c r="BC13" i="1"/>
  <c r="BG13" i="1" s="1"/>
  <c r="BA15" i="1"/>
  <c r="BB29" i="1"/>
  <c r="AZ30" i="1"/>
  <c r="AY30" i="1"/>
  <c r="AX16" i="1"/>
  <c r="AW16" i="1"/>
  <c r="AV31" i="1"/>
  <c r="BE31" i="1"/>
  <c r="AR33" i="1"/>
  <c r="AT33" i="1" s="1"/>
  <c r="AS32" i="1"/>
  <c r="AU17" i="1"/>
  <c r="BF15" i="1" l="1"/>
  <c r="BD15" i="1" s="1"/>
  <c r="BC14" i="1"/>
  <c r="BG14" i="1" s="1"/>
  <c r="BA16" i="1"/>
  <c r="BB30" i="1"/>
  <c r="AZ31" i="1"/>
  <c r="AY31" i="1"/>
  <c r="AX17" i="1"/>
  <c r="AW17" i="1"/>
  <c r="AV32" i="1"/>
  <c r="BE32" i="1"/>
  <c r="AR34" i="1"/>
  <c r="AT34" i="1" s="1"/>
  <c r="AS33" i="1"/>
  <c r="AU18" i="1"/>
  <c r="BF16" i="1" l="1"/>
  <c r="BD16" i="1" s="1"/>
  <c r="BC15" i="1"/>
  <c r="BG15" i="1" s="1"/>
  <c r="BB31" i="1"/>
  <c r="BA17" i="1"/>
  <c r="AZ32" i="1"/>
  <c r="AY32" i="1"/>
  <c r="AX18" i="1"/>
  <c r="AW18" i="1"/>
  <c r="AV33" i="1"/>
  <c r="BE33" i="1"/>
  <c r="AR35" i="1"/>
  <c r="AT35" i="1" s="1"/>
  <c r="AS34" i="1"/>
  <c r="AU19" i="1"/>
  <c r="BF17" i="1" l="1"/>
  <c r="BD17" i="1" s="1"/>
  <c r="BC16" i="1"/>
  <c r="BG16" i="1" s="1"/>
  <c r="BA18" i="1"/>
  <c r="BB32" i="1"/>
  <c r="AZ33" i="1"/>
  <c r="AY33" i="1"/>
  <c r="AX19" i="1"/>
  <c r="AW19" i="1"/>
  <c r="AV34" i="1"/>
  <c r="BE34" i="1"/>
  <c r="AR36" i="1"/>
  <c r="AT36" i="1" s="1"/>
  <c r="AS35" i="1"/>
  <c r="AU20" i="1"/>
  <c r="BC17" i="1" l="1"/>
  <c r="BG17" i="1" s="1"/>
  <c r="BF18" i="1"/>
  <c r="BD18" i="1" s="1"/>
  <c r="BA19" i="1"/>
  <c r="BB33" i="1"/>
  <c r="AZ34" i="1"/>
  <c r="AY34" i="1"/>
  <c r="AX20" i="1"/>
  <c r="AW20" i="1"/>
  <c r="AV35" i="1"/>
  <c r="BE35" i="1"/>
  <c r="AR37" i="1"/>
  <c r="AT37" i="1" s="1"/>
  <c r="AS36" i="1"/>
  <c r="AU21" i="1"/>
  <c r="BF19" i="1" l="1"/>
  <c r="BD19" i="1" s="1"/>
  <c r="BC18" i="1"/>
  <c r="BG18" i="1" s="1"/>
  <c r="BB34" i="1"/>
  <c r="BA20" i="1"/>
  <c r="AZ35" i="1"/>
  <c r="AY35" i="1"/>
  <c r="AX21" i="1"/>
  <c r="AW21" i="1"/>
  <c r="AV36" i="1"/>
  <c r="BE36" i="1"/>
  <c r="AR38" i="1"/>
  <c r="AT38" i="1" s="1"/>
  <c r="AS37" i="1"/>
  <c r="AU22" i="1"/>
  <c r="BF20" i="1" l="1"/>
  <c r="BD20" i="1" s="1"/>
  <c r="BC19" i="1"/>
  <c r="BG19" i="1" s="1"/>
  <c r="BB35" i="1"/>
  <c r="BA21" i="1"/>
  <c r="AZ36" i="1"/>
  <c r="AY36" i="1"/>
  <c r="AX22" i="1"/>
  <c r="AW22" i="1"/>
  <c r="AV37" i="1"/>
  <c r="BE37" i="1"/>
  <c r="AR39" i="1"/>
  <c r="AT39" i="1" s="1"/>
  <c r="AS38" i="1"/>
  <c r="AU23" i="1"/>
  <c r="BF21" i="1" l="1"/>
  <c r="BD21" i="1" s="1"/>
  <c r="BC20" i="1"/>
  <c r="BG20" i="1" s="1"/>
  <c r="BA22" i="1"/>
  <c r="BB36" i="1"/>
  <c r="AZ37" i="1"/>
  <c r="AY37" i="1"/>
  <c r="AX23" i="1"/>
  <c r="AW23" i="1"/>
  <c r="AV38" i="1"/>
  <c r="BE38" i="1"/>
  <c r="AR40" i="1"/>
  <c r="AT40" i="1" s="1"/>
  <c r="AS39" i="1"/>
  <c r="AU24" i="1"/>
  <c r="BF22" i="1" l="1"/>
  <c r="BD22" i="1" s="1"/>
  <c r="BC21" i="1"/>
  <c r="BG21" i="1" s="1"/>
  <c r="BB37" i="1"/>
  <c r="BA23" i="1"/>
  <c r="AZ38" i="1"/>
  <c r="AY38" i="1"/>
  <c r="AX24" i="1"/>
  <c r="AW24" i="1"/>
  <c r="AV39" i="1"/>
  <c r="BE39" i="1"/>
  <c r="AR41" i="1"/>
  <c r="AT41" i="1" s="1"/>
  <c r="AS40" i="1"/>
  <c r="AU25" i="1"/>
  <c r="BC22" i="1" l="1"/>
  <c r="BG22" i="1" s="1"/>
  <c r="BF23" i="1"/>
  <c r="BD23" i="1" s="1"/>
  <c r="BB38" i="1"/>
  <c r="BA24" i="1"/>
  <c r="AZ39" i="1"/>
  <c r="AY39" i="1"/>
  <c r="AX25" i="1"/>
  <c r="AW25" i="1"/>
  <c r="AV40" i="1"/>
  <c r="BE40" i="1"/>
  <c r="AR42" i="1"/>
  <c r="AT42" i="1" s="1"/>
  <c r="AS41" i="1"/>
  <c r="AU26" i="1"/>
  <c r="BC23" i="1" l="1"/>
  <c r="BG23" i="1" s="1"/>
  <c r="BF24" i="1"/>
  <c r="BD24" i="1" s="1"/>
  <c r="BA25" i="1"/>
  <c r="BB39" i="1"/>
  <c r="AZ40" i="1"/>
  <c r="AY40" i="1"/>
  <c r="AX26" i="1"/>
  <c r="AW26" i="1"/>
  <c r="AV41" i="1"/>
  <c r="BE41" i="1"/>
  <c r="AR43" i="1"/>
  <c r="AT43" i="1" s="1"/>
  <c r="AS42" i="1"/>
  <c r="AU27" i="1"/>
  <c r="BF25" i="1" l="1"/>
  <c r="BD25" i="1" s="1"/>
  <c r="BC24" i="1"/>
  <c r="BG24" i="1" s="1"/>
  <c r="BB40" i="1"/>
  <c r="BA26" i="1"/>
  <c r="AZ41" i="1"/>
  <c r="AY41" i="1"/>
  <c r="AX27" i="1"/>
  <c r="AW27" i="1"/>
  <c r="AV42" i="1"/>
  <c r="BE42" i="1"/>
  <c r="AR44" i="1"/>
  <c r="AT44" i="1" s="1"/>
  <c r="AS43" i="1"/>
  <c r="AU28" i="1"/>
  <c r="BF26" i="1" l="1"/>
  <c r="BD26" i="1" s="1"/>
  <c r="BC25" i="1"/>
  <c r="BG25" i="1" s="1"/>
  <c r="BA27" i="1"/>
  <c r="BB41" i="1"/>
  <c r="AZ42" i="1"/>
  <c r="AY42" i="1"/>
  <c r="AX28" i="1"/>
  <c r="AW28" i="1"/>
  <c r="AV43" i="1"/>
  <c r="BE43" i="1"/>
  <c r="AR45" i="1"/>
  <c r="AT45" i="1" s="1"/>
  <c r="AS44" i="1"/>
  <c r="AU29" i="1"/>
  <c r="BF27" i="1" l="1"/>
  <c r="BD27" i="1" s="1"/>
  <c r="BC26" i="1"/>
  <c r="BG26" i="1" s="1"/>
  <c r="BA28" i="1"/>
  <c r="BB42" i="1"/>
  <c r="AZ43" i="1"/>
  <c r="AY43" i="1"/>
  <c r="AX29" i="1"/>
  <c r="AW29" i="1"/>
  <c r="AV44" i="1"/>
  <c r="BE44" i="1"/>
  <c r="AR46" i="1"/>
  <c r="AT46" i="1" s="1"/>
  <c r="AS45" i="1"/>
  <c r="AU30" i="1"/>
  <c r="BF28" i="1" l="1"/>
  <c r="BD28" i="1" s="1"/>
  <c r="BC27" i="1"/>
  <c r="BG27" i="1" s="1"/>
  <c r="BB43" i="1"/>
  <c r="BA29" i="1"/>
  <c r="AZ44" i="1"/>
  <c r="AY44" i="1"/>
  <c r="AX30" i="1"/>
  <c r="AW30" i="1"/>
  <c r="AV45" i="1"/>
  <c r="BE45" i="1"/>
  <c r="AR47" i="1"/>
  <c r="AT47" i="1" s="1"/>
  <c r="AS46" i="1"/>
  <c r="AU31" i="1"/>
  <c r="BF29" i="1" l="1"/>
  <c r="BD29" i="1" s="1"/>
  <c r="BC28" i="1"/>
  <c r="BG28" i="1" s="1"/>
  <c r="BB44" i="1"/>
  <c r="BA30" i="1"/>
  <c r="AZ45" i="1"/>
  <c r="AY45" i="1"/>
  <c r="AX31" i="1"/>
  <c r="AW31" i="1"/>
  <c r="AV46" i="1"/>
  <c r="BE46" i="1"/>
  <c r="AR48" i="1"/>
  <c r="AT48" i="1" s="1"/>
  <c r="AS47" i="1"/>
  <c r="AU32" i="1"/>
  <c r="BF30" i="1" l="1"/>
  <c r="BD30" i="1" s="1"/>
  <c r="BC29" i="1"/>
  <c r="BG29" i="1" s="1"/>
  <c r="BA31" i="1"/>
  <c r="BB45" i="1"/>
  <c r="AZ46" i="1"/>
  <c r="AY46" i="1"/>
  <c r="AX32" i="1"/>
  <c r="AW32" i="1"/>
  <c r="AV47" i="1"/>
  <c r="BE47" i="1"/>
  <c r="AR49" i="1"/>
  <c r="AT49" i="1" s="1"/>
  <c r="AS48" i="1"/>
  <c r="AU33" i="1"/>
  <c r="BF31" i="1" l="1"/>
  <c r="BD31" i="1" s="1"/>
  <c r="BC30" i="1"/>
  <c r="BG30" i="1" s="1"/>
  <c r="BB46" i="1"/>
  <c r="BA32" i="1"/>
  <c r="AZ47" i="1"/>
  <c r="AY47" i="1"/>
  <c r="AX33" i="1"/>
  <c r="AW33" i="1"/>
  <c r="AV48" i="1"/>
  <c r="BE48" i="1"/>
  <c r="AR50" i="1"/>
  <c r="AT50" i="1" s="1"/>
  <c r="AS49" i="1"/>
  <c r="AU34" i="1"/>
  <c r="BF32" i="1" l="1"/>
  <c r="BD32" i="1" s="1"/>
  <c r="BC31" i="1"/>
  <c r="BG31" i="1" s="1"/>
  <c r="BA33" i="1"/>
  <c r="BB47" i="1"/>
  <c r="AZ48" i="1"/>
  <c r="AY48" i="1"/>
  <c r="AX34" i="1"/>
  <c r="AW34" i="1"/>
  <c r="AV49" i="1"/>
  <c r="BE49" i="1"/>
  <c r="AR51" i="1"/>
  <c r="AT51" i="1" s="1"/>
  <c r="AS50" i="1"/>
  <c r="AU35" i="1"/>
  <c r="BF33" i="1" l="1"/>
  <c r="BD33" i="1" s="1"/>
  <c r="BC32" i="1"/>
  <c r="BG32" i="1" s="1"/>
  <c r="BB48" i="1"/>
  <c r="BA34" i="1"/>
  <c r="AZ49" i="1"/>
  <c r="AY49" i="1"/>
  <c r="AX35" i="1"/>
  <c r="AW35" i="1"/>
  <c r="AV50" i="1"/>
  <c r="BE50" i="1"/>
  <c r="AR52" i="1"/>
  <c r="AT52" i="1" s="1"/>
  <c r="AS51" i="1"/>
  <c r="AU36" i="1"/>
  <c r="BF34" i="1" l="1"/>
  <c r="BD34" i="1" s="1"/>
  <c r="BC33" i="1"/>
  <c r="BG33" i="1"/>
  <c r="BA35" i="1"/>
  <c r="BB49" i="1"/>
  <c r="AZ50" i="1"/>
  <c r="AY50" i="1"/>
  <c r="AX36" i="1"/>
  <c r="AW36" i="1"/>
  <c r="AV51" i="1"/>
  <c r="BE51" i="1"/>
  <c r="AR53" i="1"/>
  <c r="AT53" i="1" s="1"/>
  <c r="AS52" i="1"/>
  <c r="AU37" i="1"/>
  <c r="BF35" i="1" l="1"/>
  <c r="BD35" i="1" s="1"/>
  <c r="BC34" i="1"/>
  <c r="BG34" i="1" s="1"/>
  <c r="BB50" i="1"/>
  <c r="BA36" i="1"/>
  <c r="AZ51" i="1"/>
  <c r="AY51" i="1"/>
  <c r="AX37" i="1"/>
  <c r="AW37" i="1"/>
  <c r="AV52" i="1"/>
  <c r="BE52" i="1"/>
  <c r="AR54" i="1"/>
  <c r="AT54" i="1" s="1"/>
  <c r="AS53" i="1"/>
  <c r="AU38" i="1"/>
  <c r="BF36" i="1" l="1"/>
  <c r="BD36" i="1" s="1"/>
  <c r="BC35" i="1"/>
  <c r="BG35" i="1" s="1"/>
  <c r="BB51" i="1"/>
  <c r="BA37" i="1"/>
  <c r="AZ52" i="1"/>
  <c r="AY52" i="1"/>
  <c r="AX38" i="1"/>
  <c r="AW38" i="1"/>
  <c r="AV53" i="1"/>
  <c r="BE53" i="1"/>
  <c r="AR55" i="1"/>
  <c r="AT55" i="1" s="1"/>
  <c r="AS54" i="1"/>
  <c r="AU39" i="1"/>
  <c r="BF37" i="1" l="1"/>
  <c r="BD37" i="1" s="1"/>
  <c r="BC36" i="1"/>
  <c r="BG36" i="1"/>
  <c r="BA38" i="1"/>
  <c r="BB52" i="1"/>
  <c r="AZ53" i="1"/>
  <c r="AY53" i="1"/>
  <c r="AX39" i="1"/>
  <c r="AW39" i="1"/>
  <c r="AV54" i="1"/>
  <c r="BE54" i="1"/>
  <c r="AR56" i="1"/>
  <c r="AT56" i="1" s="1"/>
  <c r="AS55" i="1"/>
  <c r="AU40" i="1"/>
  <c r="BF38" i="1" l="1"/>
  <c r="BD38" i="1" s="1"/>
  <c r="BC37" i="1"/>
  <c r="BG37" i="1" s="1"/>
  <c r="BB53" i="1"/>
  <c r="BA39" i="1"/>
  <c r="AZ54" i="1"/>
  <c r="AY54" i="1"/>
  <c r="AX40" i="1"/>
  <c r="AW40" i="1"/>
  <c r="AV55" i="1"/>
  <c r="BE55" i="1"/>
  <c r="AR57" i="1"/>
  <c r="AT57" i="1" s="1"/>
  <c r="AS56" i="1"/>
  <c r="AU41" i="1"/>
  <c r="BF39" i="1" l="1"/>
  <c r="BD39" i="1" s="1"/>
  <c r="BC38" i="1"/>
  <c r="BG38" i="1" s="1"/>
  <c r="BA40" i="1"/>
  <c r="BB54" i="1"/>
  <c r="AZ55" i="1"/>
  <c r="AY55" i="1"/>
  <c r="AX41" i="1"/>
  <c r="AW41" i="1"/>
  <c r="AV56" i="1"/>
  <c r="BE56" i="1"/>
  <c r="AR58" i="1"/>
  <c r="AT58" i="1" s="1"/>
  <c r="AS57" i="1"/>
  <c r="AU42" i="1"/>
  <c r="BC39" i="1" l="1"/>
  <c r="BF40" i="1"/>
  <c r="BD40" i="1" s="1"/>
  <c r="BG39" i="1"/>
  <c r="BB55" i="1"/>
  <c r="BA41" i="1"/>
  <c r="AZ56" i="1"/>
  <c r="AY56" i="1"/>
  <c r="AX42" i="1"/>
  <c r="AW42" i="1"/>
  <c r="AV57" i="1"/>
  <c r="BE57" i="1"/>
  <c r="AR59" i="1"/>
  <c r="AT59" i="1" s="1"/>
  <c r="AS58" i="1"/>
  <c r="AU43" i="1"/>
  <c r="BC40" i="1" l="1"/>
  <c r="BG40" i="1" s="1"/>
  <c r="BF41" i="1"/>
  <c r="BD41" i="1" s="1"/>
  <c r="BA42" i="1"/>
  <c r="BB56" i="1"/>
  <c r="AZ57" i="1"/>
  <c r="AY57" i="1"/>
  <c r="AX43" i="1"/>
  <c r="AW43" i="1"/>
  <c r="AV58" i="1"/>
  <c r="BE58" i="1"/>
  <c r="AR60" i="1"/>
  <c r="AT60" i="1" s="1"/>
  <c r="AS59" i="1"/>
  <c r="AU44" i="1"/>
  <c r="BF42" i="1" l="1"/>
  <c r="BD42" i="1" s="1"/>
  <c r="BC41" i="1"/>
  <c r="BG41" i="1" s="1"/>
  <c r="BB57" i="1"/>
  <c r="BA43" i="1"/>
  <c r="AZ58" i="1"/>
  <c r="AY58" i="1"/>
  <c r="AX44" i="1"/>
  <c r="AW44" i="1"/>
  <c r="AV59" i="1"/>
  <c r="BE59" i="1"/>
  <c r="AR61" i="1"/>
  <c r="AT61" i="1" s="1"/>
  <c r="AS60" i="1"/>
  <c r="AU45" i="1"/>
  <c r="BF43" i="1" l="1"/>
  <c r="BD43" i="1" s="1"/>
  <c r="BC42" i="1"/>
  <c r="BG42" i="1" s="1"/>
  <c r="BB58" i="1"/>
  <c r="BA44" i="1"/>
  <c r="AZ59" i="1"/>
  <c r="AY59" i="1"/>
  <c r="AX45" i="1"/>
  <c r="AW45" i="1"/>
  <c r="AV60" i="1"/>
  <c r="BE60" i="1"/>
  <c r="AR62" i="1"/>
  <c r="AT62" i="1" s="1"/>
  <c r="AS61" i="1"/>
  <c r="AU46" i="1"/>
  <c r="BF44" i="1" l="1"/>
  <c r="BD44" i="1" s="1"/>
  <c r="BC43" i="1"/>
  <c r="BG43" i="1" s="1"/>
  <c r="BA45" i="1"/>
  <c r="BB59" i="1"/>
  <c r="AZ60" i="1"/>
  <c r="AY60" i="1"/>
  <c r="AX46" i="1"/>
  <c r="AW46" i="1"/>
  <c r="AV61" i="1"/>
  <c r="BE61" i="1"/>
  <c r="AR63" i="1"/>
  <c r="AT63" i="1" s="1"/>
  <c r="AS62" i="1"/>
  <c r="AU47" i="1"/>
  <c r="BF45" i="1" l="1"/>
  <c r="BD45" i="1" s="1"/>
  <c r="BC44" i="1"/>
  <c r="BG44" i="1" s="1"/>
  <c r="BB60" i="1"/>
  <c r="BA46" i="1"/>
  <c r="AZ61" i="1"/>
  <c r="AY61" i="1"/>
  <c r="AX47" i="1"/>
  <c r="AW47" i="1"/>
  <c r="AV62" i="1"/>
  <c r="BE62" i="1"/>
  <c r="AR64" i="1"/>
  <c r="AT64" i="1" s="1"/>
  <c r="AS63" i="1"/>
  <c r="AU48" i="1"/>
  <c r="BF46" i="1" l="1"/>
  <c r="BD46" i="1" s="1"/>
  <c r="BC45" i="1"/>
  <c r="BG45" i="1" s="1"/>
  <c r="BB61" i="1"/>
  <c r="BA47" i="1"/>
  <c r="AZ62" i="1"/>
  <c r="AY62" i="1"/>
  <c r="AX48" i="1"/>
  <c r="AW48" i="1"/>
  <c r="AV63" i="1"/>
  <c r="BE63" i="1"/>
  <c r="AR65" i="1"/>
  <c r="AT65" i="1" s="1"/>
  <c r="AS64" i="1"/>
  <c r="AU49" i="1"/>
  <c r="BF47" i="1" l="1"/>
  <c r="BD47" i="1" s="1"/>
  <c r="BC46" i="1"/>
  <c r="BG46" i="1" s="1"/>
  <c r="BA48" i="1"/>
  <c r="BB62" i="1"/>
  <c r="AZ63" i="1"/>
  <c r="AY63" i="1"/>
  <c r="AX49" i="1"/>
  <c r="AW49" i="1"/>
  <c r="AV64" i="1"/>
  <c r="BE64" i="1"/>
  <c r="AR66" i="1"/>
  <c r="AT66" i="1" s="1"/>
  <c r="AS65" i="1"/>
  <c r="AU50" i="1"/>
  <c r="BF48" i="1" l="1"/>
  <c r="BD48" i="1" s="1"/>
  <c r="BC47" i="1"/>
  <c r="BG47" i="1" s="1"/>
  <c r="BB63" i="1"/>
  <c r="BA49" i="1"/>
  <c r="AZ64" i="1"/>
  <c r="AY64" i="1"/>
  <c r="AX50" i="1"/>
  <c r="AW50" i="1"/>
  <c r="AV65" i="1"/>
  <c r="BE65" i="1"/>
  <c r="AR67" i="1"/>
  <c r="AT67" i="1" s="1"/>
  <c r="AS66" i="1"/>
  <c r="AU51" i="1"/>
  <c r="BF49" i="1" l="1"/>
  <c r="BD49" i="1" s="1"/>
  <c r="BC48" i="1"/>
  <c r="BG48" i="1" s="1"/>
  <c r="BB64" i="1"/>
  <c r="BA50" i="1"/>
  <c r="AZ65" i="1"/>
  <c r="AY65" i="1"/>
  <c r="AX51" i="1"/>
  <c r="AW51" i="1"/>
  <c r="AV66" i="1"/>
  <c r="BE66" i="1"/>
  <c r="AR68" i="1"/>
  <c r="AT68" i="1" s="1"/>
  <c r="AS67" i="1"/>
  <c r="AU52" i="1"/>
  <c r="BF50" i="1" l="1"/>
  <c r="BD50" i="1" s="1"/>
  <c r="BC49" i="1"/>
  <c r="BG49" i="1" s="1"/>
  <c r="BB65" i="1"/>
  <c r="BA51" i="1"/>
  <c r="AZ66" i="1"/>
  <c r="AY66" i="1"/>
  <c r="AX52" i="1"/>
  <c r="AW52" i="1"/>
  <c r="AV67" i="1"/>
  <c r="BE67" i="1"/>
  <c r="AR69" i="1"/>
  <c r="AT69" i="1" s="1"/>
  <c r="AS68" i="1"/>
  <c r="AU53" i="1"/>
  <c r="BF51" i="1" l="1"/>
  <c r="BD51" i="1" s="1"/>
  <c r="BC50" i="1"/>
  <c r="BG50" i="1" s="1"/>
  <c r="BA52" i="1"/>
  <c r="BB66" i="1"/>
  <c r="AZ67" i="1"/>
  <c r="AY67" i="1"/>
  <c r="AX53" i="1"/>
  <c r="AW53" i="1"/>
  <c r="AV68" i="1"/>
  <c r="BE68" i="1"/>
  <c r="AR70" i="1"/>
  <c r="AT70" i="1" s="1"/>
  <c r="AS69" i="1"/>
  <c r="AU54" i="1"/>
  <c r="BF52" i="1" l="1"/>
  <c r="BD52" i="1" s="1"/>
  <c r="BC51" i="1"/>
  <c r="BG51" i="1" s="1"/>
  <c r="BB67" i="1"/>
  <c r="BA53" i="1"/>
  <c r="AZ68" i="1"/>
  <c r="AY68" i="1"/>
  <c r="AX54" i="1"/>
  <c r="AW54" i="1"/>
  <c r="AV69" i="1"/>
  <c r="BE69" i="1"/>
  <c r="AR71" i="1"/>
  <c r="AT71" i="1" s="1"/>
  <c r="AS70" i="1"/>
  <c r="AU55" i="1"/>
  <c r="BC52" i="1" l="1"/>
  <c r="BG52" i="1" s="1"/>
  <c r="BF53" i="1"/>
  <c r="BD53" i="1" s="1"/>
  <c r="BA54" i="1"/>
  <c r="BB68" i="1"/>
  <c r="AZ69" i="1"/>
  <c r="AY69" i="1"/>
  <c r="AX55" i="1"/>
  <c r="AW55" i="1"/>
  <c r="AV70" i="1"/>
  <c r="BE70" i="1"/>
  <c r="AR72" i="1"/>
  <c r="AT72" i="1" s="1"/>
  <c r="AS71" i="1"/>
  <c r="AU56" i="1"/>
  <c r="BF54" i="1" l="1"/>
  <c r="BD54" i="1" s="1"/>
  <c r="BC53" i="1"/>
  <c r="BG53" i="1" s="1"/>
  <c r="BB69" i="1"/>
  <c r="BA55" i="1"/>
  <c r="AZ70" i="1"/>
  <c r="AY70" i="1"/>
  <c r="AX56" i="1"/>
  <c r="AW56" i="1"/>
  <c r="AV71" i="1"/>
  <c r="BE71" i="1"/>
  <c r="AR73" i="1"/>
  <c r="AT73" i="1" s="1"/>
  <c r="AS72" i="1"/>
  <c r="AU57" i="1"/>
  <c r="BF55" i="1" l="1"/>
  <c r="BD55" i="1" s="1"/>
  <c r="BC54" i="1"/>
  <c r="BG54" i="1" s="1"/>
  <c r="BB70" i="1"/>
  <c r="BA56" i="1"/>
  <c r="AZ71" i="1"/>
  <c r="AY71" i="1"/>
  <c r="AX57" i="1"/>
  <c r="AW57" i="1"/>
  <c r="AV72" i="1"/>
  <c r="BE72" i="1"/>
  <c r="AR74" i="1"/>
  <c r="AT74" i="1" s="1"/>
  <c r="AS73" i="1"/>
  <c r="AU58" i="1"/>
  <c r="BC55" i="1" l="1"/>
  <c r="BG55" i="1" s="1"/>
  <c r="BF56" i="1"/>
  <c r="BD56" i="1" s="1"/>
  <c r="BA57" i="1"/>
  <c r="BB71" i="1"/>
  <c r="AZ72" i="1"/>
  <c r="AY72" i="1"/>
  <c r="AX58" i="1"/>
  <c r="AW58" i="1"/>
  <c r="AV73" i="1"/>
  <c r="BE73" i="1"/>
  <c r="AR75" i="1"/>
  <c r="AT75" i="1" s="1"/>
  <c r="AS74" i="1"/>
  <c r="AU59" i="1"/>
  <c r="BF57" i="1" l="1"/>
  <c r="BD57" i="1" s="1"/>
  <c r="BC56" i="1"/>
  <c r="BG56" i="1" s="1"/>
  <c r="BB72" i="1"/>
  <c r="BA58" i="1"/>
  <c r="AZ73" i="1"/>
  <c r="AY73" i="1"/>
  <c r="AX59" i="1"/>
  <c r="AW59" i="1"/>
  <c r="AV74" i="1"/>
  <c r="BE74" i="1"/>
  <c r="AR76" i="1"/>
  <c r="AT76" i="1" s="1"/>
  <c r="AS75" i="1"/>
  <c r="AU60" i="1"/>
  <c r="BF58" i="1" l="1"/>
  <c r="BD58" i="1" s="1"/>
  <c r="BC57" i="1"/>
  <c r="BG57" i="1" s="1"/>
  <c r="BB73" i="1"/>
  <c r="BA59" i="1"/>
  <c r="AZ74" i="1"/>
  <c r="AY74" i="1"/>
  <c r="AX60" i="1"/>
  <c r="AW60" i="1"/>
  <c r="AV75" i="1"/>
  <c r="BE75" i="1"/>
  <c r="AR77" i="1"/>
  <c r="AT77" i="1" s="1"/>
  <c r="AS76" i="1"/>
  <c r="AU61" i="1"/>
  <c r="BF59" i="1" l="1"/>
  <c r="BD59" i="1" s="1"/>
  <c r="BC58" i="1"/>
  <c r="BG58" i="1" s="1"/>
  <c r="BB74" i="1"/>
  <c r="BA60" i="1"/>
  <c r="AZ75" i="1"/>
  <c r="AY75" i="1"/>
  <c r="AX61" i="1"/>
  <c r="AW61" i="1"/>
  <c r="AV76" i="1"/>
  <c r="BE76" i="1"/>
  <c r="AR78" i="1"/>
  <c r="AT78" i="1" s="1"/>
  <c r="AS77" i="1"/>
  <c r="AU62" i="1"/>
  <c r="BC59" i="1" l="1"/>
  <c r="BG59" i="1" s="1"/>
  <c r="BF60" i="1"/>
  <c r="BD60" i="1" s="1"/>
  <c r="BB75" i="1"/>
  <c r="BA61" i="1"/>
  <c r="AZ76" i="1"/>
  <c r="AY76" i="1"/>
  <c r="AX62" i="1"/>
  <c r="AW62" i="1"/>
  <c r="AV77" i="1"/>
  <c r="BE77" i="1"/>
  <c r="AR79" i="1"/>
  <c r="AT79" i="1" s="1"/>
  <c r="AS78" i="1"/>
  <c r="AU63" i="1"/>
  <c r="BF61" i="1" l="1"/>
  <c r="BD61" i="1" s="1"/>
  <c r="BC60" i="1"/>
  <c r="BG60" i="1" s="1"/>
  <c r="BB76" i="1"/>
  <c r="BA62" i="1"/>
  <c r="AZ77" i="1"/>
  <c r="AY77" i="1"/>
  <c r="AX63" i="1"/>
  <c r="AW63" i="1"/>
  <c r="AV78" i="1"/>
  <c r="BE78" i="1"/>
  <c r="AR80" i="1"/>
  <c r="AT80" i="1" s="1"/>
  <c r="AS79" i="1"/>
  <c r="AU64" i="1"/>
  <c r="BF62" i="1" l="1"/>
  <c r="BD62" i="1" s="1"/>
  <c r="BC61" i="1"/>
  <c r="BG61" i="1" s="1"/>
  <c r="BB77" i="1"/>
  <c r="BA63" i="1"/>
  <c r="AZ78" i="1"/>
  <c r="AY78" i="1"/>
  <c r="AX64" i="1"/>
  <c r="AW64" i="1"/>
  <c r="AV79" i="1"/>
  <c r="BE79" i="1"/>
  <c r="AR81" i="1"/>
  <c r="AT81" i="1" s="1"/>
  <c r="AS80" i="1"/>
  <c r="AU65" i="1"/>
  <c r="BC62" i="1" l="1"/>
  <c r="BG62" i="1" s="1"/>
  <c r="BF63" i="1"/>
  <c r="BD63" i="1" s="1"/>
  <c r="BB78" i="1"/>
  <c r="BA64" i="1"/>
  <c r="AZ79" i="1"/>
  <c r="AY79" i="1"/>
  <c r="AX65" i="1"/>
  <c r="AW65" i="1"/>
  <c r="AV80" i="1"/>
  <c r="BE80" i="1"/>
  <c r="AR82" i="1"/>
  <c r="AT82" i="1" s="1"/>
  <c r="AS81" i="1"/>
  <c r="AU66" i="1"/>
  <c r="BC63" i="1" l="1"/>
  <c r="BG63" i="1" s="1"/>
  <c r="BF64" i="1"/>
  <c r="BD64" i="1" s="1"/>
  <c r="BA65" i="1"/>
  <c r="BB79" i="1"/>
  <c r="AZ80" i="1"/>
  <c r="AY80" i="1"/>
  <c r="AX66" i="1"/>
  <c r="AW66" i="1"/>
  <c r="AV81" i="1"/>
  <c r="BE81" i="1"/>
  <c r="AR83" i="1"/>
  <c r="AT83" i="1" s="1"/>
  <c r="AS82" i="1"/>
  <c r="AU67" i="1"/>
  <c r="BF65" i="1" l="1"/>
  <c r="BD65" i="1" s="1"/>
  <c r="BC64" i="1"/>
  <c r="BG64" i="1" s="1"/>
  <c r="BB80" i="1"/>
  <c r="BA66" i="1"/>
  <c r="AZ81" i="1"/>
  <c r="AY81" i="1"/>
  <c r="AX67" i="1"/>
  <c r="AW67" i="1"/>
  <c r="AV82" i="1"/>
  <c r="BE82" i="1"/>
  <c r="AR84" i="1"/>
  <c r="AT84" i="1" s="1"/>
  <c r="AS83" i="1"/>
  <c r="AU68" i="1"/>
  <c r="BC65" i="1" l="1"/>
  <c r="BG65" i="1" s="1"/>
  <c r="BF66" i="1"/>
  <c r="BD66" i="1" s="1"/>
  <c r="BA67" i="1"/>
  <c r="BB81" i="1"/>
  <c r="AZ82" i="1"/>
  <c r="AY82" i="1"/>
  <c r="AX68" i="1"/>
  <c r="AW68" i="1"/>
  <c r="AV83" i="1"/>
  <c r="BE83" i="1"/>
  <c r="AR85" i="1"/>
  <c r="AT85" i="1" s="1"/>
  <c r="AS84" i="1"/>
  <c r="AU69" i="1"/>
  <c r="BF67" i="1" l="1"/>
  <c r="BD67" i="1" s="1"/>
  <c r="BC66" i="1"/>
  <c r="BG66" i="1" s="1"/>
  <c r="BB82" i="1"/>
  <c r="BA68" i="1"/>
  <c r="AZ83" i="1"/>
  <c r="AY83" i="1"/>
  <c r="AX69" i="1"/>
  <c r="AW69" i="1"/>
  <c r="AV84" i="1"/>
  <c r="BE84" i="1"/>
  <c r="AR86" i="1"/>
  <c r="AT86" i="1" s="1"/>
  <c r="AS85" i="1"/>
  <c r="AU70" i="1"/>
  <c r="BF68" i="1" l="1"/>
  <c r="BD68" i="1" s="1"/>
  <c r="BC67" i="1"/>
  <c r="BG67" i="1" s="1"/>
  <c r="BA69" i="1"/>
  <c r="BB83" i="1"/>
  <c r="AZ84" i="1"/>
  <c r="AY84" i="1"/>
  <c r="AX70" i="1"/>
  <c r="AW70" i="1"/>
  <c r="AV85" i="1"/>
  <c r="BE85" i="1"/>
  <c r="AR87" i="1"/>
  <c r="AT87" i="1" s="1"/>
  <c r="AS86" i="1"/>
  <c r="AU71" i="1"/>
  <c r="BF69" i="1" l="1"/>
  <c r="BD69" i="1" s="1"/>
  <c r="BC68" i="1"/>
  <c r="BG68" i="1" s="1"/>
  <c r="BA70" i="1"/>
  <c r="BB84" i="1"/>
  <c r="AZ85" i="1"/>
  <c r="AY85" i="1"/>
  <c r="AX71" i="1"/>
  <c r="AW71" i="1"/>
  <c r="AV86" i="1"/>
  <c r="BE86" i="1"/>
  <c r="AR88" i="1"/>
  <c r="AT88" i="1" s="1"/>
  <c r="AS87" i="1"/>
  <c r="AU72" i="1"/>
  <c r="BF70" i="1" l="1"/>
  <c r="BD70" i="1" s="1"/>
  <c r="BC69" i="1"/>
  <c r="BG69" i="1" s="1"/>
  <c r="BB85" i="1"/>
  <c r="BA71" i="1"/>
  <c r="AZ86" i="1"/>
  <c r="AY86" i="1"/>
  <c r="AX72" i="1"/>
  <c r="AW72" i="1"/>
  <c r="AV87" i="1"/>
  <c r="BE87" i="1"/>
  <c r="AR89" i="1"/>
  <c r="AT89" i="1" s="1"/>
  <c r="AS88" i="1"/>
  <c r="AU73" i="1"/>
  <c r="BC70" i="1" l="1"/>
  <c r="BG70" i="1" s="1"/>
  <c r="BF71" i="1"/>
  <c r="BD71" i="1" s="1"/>
  <c r="BA72" i="1"/>
  <c r="BB86" i="1"/>
  <c r="AZ87" i="1"/>
  <c r="AY87" i="1"/>
  <c r="AX73" i="1"/>
  <c r="AW73" i="1"/>
  <c r="AV88" i="1"/>
  <c r="BE88" i="1"/>
  <c r="AR90" i="1"/>
  <c r="AT90" i="1" s="1"/>
  <c r="AS89" i="1"/>
  <c r="AU74" i="1"/>
  <c r="BF72" i="1" l="1"/>
  <c r="BD72" i="1" s="1"/>
  <c r="BC71" i="1"/>
  <c r="BG71" i="1"/>
  <c r="BA73" i="1"/>
  <c r="BB87" i="1"/>
  <c r="AZ88" i="1"/>
  <c r="AY88" i="1"/>
  <c r="AX74" i="1"/>
  <c r="AW74" i="1"/>
  <c r="AV89" i="1"/>
  <c r="BE89" i="1"/>
  <c r="AR91" i="1"/>
  <c r="AT91" i="1" s="1"/>
  <c r="AS90" i="1"/>
  <c r="AU75" i="1"/>
  <c r="BF73" i="1" l="1"/>
  <c r="BD73" i="1" s="1"/>
  <c r="BC72" i="1"/>
  <c r="BG72" i="1" s="1"/>
  <c r="BB88" i="1"/>
  <c r="BA74" i="1"/>
  <c r="AZ89" i="1"/>
  <c r="AY89" i="1"/>
  <c r="AX75" i="1"/>
  <c r="AW75" i="1"/>
  <c r="AV90" i="1"/>
  <c r="BE90" i="1"/>
  <c r="AR92" i="1"/>
  <c r="AT92" i="1" s="1"/>
  <c r="AS91" i="1"/>
  <c r="AU76" i="1"/>
  <c r="BF74" i="1" l="1"/>
  <c r="BD74" i="1" s="1"/>
  <c r="BC73" i="1"/>
  <c r="BG73" i="1" s="1"/>
  <c r="BA75" i="1"/>
  <c r="BB89" i="1"/>
  <c r="AZ90" i="1"/>
  <c r="AY90" i="1"/>
  <c r="AX76" i="1"/>
  <c r="AW76" i="1"/>
  <c r="AV91" i="1"/>
  <c r="BE91" i="1"/>
  <c r="AR93" i="1"/>
  <c r="AT93" i="1" s="1"/>
  <c r="AS92" i="1"/>
  <c r="AU77" i="1"/>
  <c r="BF75" i="1" l="1"/>
  <c r="BD75" i="1" s="1"/>
  <c r="BC74" i="1"/>
  <c r="BG74" i="1" s="1"/>
  <c r="BB90" i="1"/>
  <c r="BA76" i="1"/>
  <c r="AZ91" i="1"/>
  <c r="AY91" i="1"/>
  <c r="AX77" i="1"/>
  <c r="AW77" i="1"/>
  <c r="AV92" i="1"/>
  <c r="BE92" i="1"/>
  <c r="AR94" i="1"/>
  <c r="AT94" i="1" s="1"/>
  <c r="AS93" i="1"/>
  <c r="AU78" i="1"/>
  <c r="BC75" i="1" l="1"/>
  <c r="BG75" i="1" s="1"/>
  <c r="BF76" i="1"/>
  <c r="BD76" i="1" s="1"/>
  <c r="BB91" i="1"/>
  <c r="BA77" i="1"/>
  <c r="AZ92" i="1"/>
  <c r="AY92" i="1"/>
  <c r="AX78" i="1"/>
  <c r="AW78" i="1"/>
  <c r="AV93" i="1"/>
  <c r="BE93" i="1"/>
  <c r="AR95" i="1"/>
  <c r="AT95" i="1" s="1"/>
  <c r="AS94" i="1"/>
  <c r="AU79" i="1"/>
  <c r="BF77" i="1" l="1"/>
  <c r="BD77" i="1" s="1"/>
  <c r="BC76" i="1"/>
  <c r="BG76" i="1" s="1"/>
  <c r="BA78" i="1"/>
  <c r="BB92" i="1"/>
  <c r="AZ93" i="1"/>
  <c r="AY93" i="1"/>
  <c r="AX79" i="1"/>
  <c r="AW79" i="1"/>
  <c r="AV94" i="1"/>
  <c r="BE94" i="1"/>
  <c r="AR96" i="1"/>
  <c r="AT96" i="1" s="1"/>
  <c r="AS95" i="1"/>
  <c r="AU80" i="1"/>
  <c r="BF78" i="1" l="1"/>
  <c r="BD78" i="1" s="1"/>
  <c r="BC77" i="1"/>
  <c r="BG77" i="1" s="1"/>
  <c r="BB93" i="1"/>
  <c r="BA79" i="1"/>
  <c r="AZ94" i="1"/>
  <c r="AY94" i="1"/>
  <c r="AX80" i="1"/>
  <c r="AW80" i="1"/>
  <c r="AV95" i="1"/>
  <c r="BE95" i="1"/>
  <c r="AR97" i="1"/>
  <c r="AT97" i="1" s="1"/>
  <c r="AS96" i="1"/>
  <c r="AU81" i="1"/>
  <c r="BF79" i="1" l="1"/>
  <c r="BD79" i="1" s="1"/>
  <c r="BC78" i="1"/>
  <c r="BG78" i="1" s="1"/>
  <c r="BB94" i="1"/>
  <c r="BA80" i="1"/>
  <c r="AZ95" i="1"/>
  <c r="AY95" i="1"/>
  <c r="AX81" i="1"/>
  <c r="AW81" i="1"/>
  <c r="AV96" i="1"/>
  <c r="BE96" i="1"/>
  <c r="AR98" i="1"/>
  <c r="AT98" i="1" s="1"/>
  <c r="AS97" i="1"/>
  <c r="AU82" i="1"/>
  <c r="BC79" i="1" l="1"/>
  <c r="BG79" i="1" s="1"/>
  <c r="BF80" i="1"/>
  <c r="BD80" i="1" s="1"/>
  <c r="BA81" i="1"/>
  <c r="BB95" i="1"/>
  <c r="AZ96" i="1"/>
  <c r="AY96" i="1"/>
  <c r="AX82" i="1"/>
  <c r="AW82" i="1"/>
  <c r="AV97" i="1"/>
  <c r="BE97" i="1"/>
  <c r="AR99" i="1"/>
  <c r="AT99" i="1" s="1"/>
  <c r="AS98" i="1"/>
  <c r="AU83" i="1"/>
  <c r="BF81" i="1" l="1"/>
  <c r="BD81" i="1" s="1"/>
  <c r="BC80" i="1"/>
  <c r="BG80" i="1" s="1"/>
  <c r="BB96" i="1"/>
  <c r="BA82" i="1"/>
  <c r="AZ97" i="1"/>
  <c r="AY97" i="1"/>
  <c r="AX83" i="1"/>
  <c r="AW83" i="1"/>
  <c r="AV98" i="1"/>
  <c r="BE98" i="1"/>
  <c r="AR100" i="1"/>
  <c r="AT100" i="1" s="1"/>
  <c r="AS99" i="1"/>
  <c r="AU84" i="1"/>
  <c r="BC81" i="1" l="1"/>
  <c r="BG81" i="1" s="1"/>
  <c r="BF82" i="1"/>
  <c r="BD82" i="1" s="1"/>
  <c r="BB97" i="1"/>
  <c r="BA83" i="1"/>
  <c r="AZ98" i="1"/>
  <c r="AY98" i="1"/>
  <c r="AX84" i="1"/>
  <c r="AW84" i="1"/>
  <c r="AV99" i="1"/>
  <c r="BE99" i="1"/>
  <c r="AR101" i="1"/>
  <c r="AT101" i="1" s="1"/>
  <c r="AS100" i="1"/>
  <c r="AU85" i="1"/>
  <c r="BC82" i="1" l="1"/>
  <c r="BG82" i="1" s="1"/>
  <c r="BF83" i="1"/>
  <c r="BD83" i="1" s="1"/>
  <c r="BA84" i="1"/>
  <c r="BB98" i="1"/>
  <c r="AZ99" i="1"/>
  <c r="AY99" i="1"/>
  <c r="AX85" i="1"/>
  <c r="AW85" i="1"/>
  <c r="AV100" i="1"/>
  <c r="BE100" i="1"/>
  <c r="AR102" i="1"/>
  <c r="AT102" i="1" s="1"/>
  <c r="AS101" i="1"/>
  <c r="AU86" i="1"/>
  <c r="BF84" i="1" l="1"/>
  <c r="BD84" i="1" s="1"/>
  <c r="BC83" i="1"/>
  <c r="BG83" i="1"/>
  <c r="BB99" i="1"/>
  <c r="BA85" i="1"/>
  <c r="AZ100" i="1"/>
  <c r="AY100" i="1"/>
  <c r="AX86" i="1"/>
  <c r="AW86" i="1"/>
  <c r="AV101" i="1"/>
  <c r="BE101" i="1"/>
  <c r="AR103" i="1"/>
  <c r="AT103" i="1" s="1"/>
  <c r="AS102" i="1"/>
  <c r="AU87" i="1"/>
  <c r="BF85" i="1" l="1"/>
  <c r="BD85" i="1" s="1"/>
  <c r="BC84" i="1"/>
  <c r="BG84" i="1" s="1"/>
  <c r="BB100" i="1"/>
  <c r="BA86" i="1"/>
  <c r="AZ101" i="1"/>
  <c r="AY101" i="1"/>
  <c r="AX87" i="1"/>
  <c r="AW87" i="1"/>
  <c r="AV102" i="1"/>
  <c r="BE102" i="1"/>
  <c r="AR104" i="1"/>
  <c r="AT104" i="1" s="1"/>
  <c r="AS103" i="1"/>
  <c r="AU88" i="1"/>
  <c r="BC85" i="1" l="1"/>
  <c r="BG85" i="1" s="1"/>
  <c r="BF86" i="1"/>
  <c r="BD86" i="1" s="1"/>
  <c r="BB101" i="1"/>
  <c r="BA87" i="1"/>
  <c r="AZ102" i="1"/>
  <c r="AY102" i="1"/>
  <c r="AX88" i="1"/>
  <c r="AW88" i="1"/>
  <c r="AV103" i="1"/>
  <c r="BE103" i="1"/>
  <c r="AR105" i="1"/>
  <c r="AT105" i="1" s="1"/>
  <c r="AS104" i="1"/>
  <c r="AU89" i="1"/>
  <c r="BC86" i="1" l="1"/>
  <c r="BG86" i="1" s="1"/>
  <c r="BF87" i="1"/>
  <c r="BD87" i="1" s="1"/>
  <c r="BB102" i="1"/>
  <c r="BA88" i="1"/>
  <c r="AZ103" i="1"/>
  <c r="AY103" i="1"/>
  <c r="AX89" i="1"/>
  <c r="AW89" i="1"/>
  <c r="AV104" i="1"/>
  <c r="BE104" i="1"/>
  <c r="AR106" i="1"/>
  <c r="AT106" i="1" s="1"/>
  <c r="AS105" i="1"/>
  <c r="AU90" i="1"/>
  <c r="BF88" i="1" l="1"/>
  <c r="BD88" i="1" s="1"/>
  <c r="BC87" i="1"/>
  <c r="BG87" i="1" s="1"/>
  <c r="BA89" i="1"/>
  <c r="BB103" i="1"/>
  <c r="AZ104" i="1"/>
  <c r="AY104" i="1"/>
  <c r="AX90" i="1"/>
  <c r="AW90" i="1"/>
  <c r="AV105" i="1"/>
  <c r="BE105" i="1"/>
  <c r="AR107" i="1"/>
  <c r="AT107" i="1" s="1"/>
  <c r="AS106" i="1"/>
  <c r="AU91" i="1"/>
  <c r="BC88" i="1" l="1"/>
  <c r="BG88" i="1" s="1"/>
  <c r="BF89" i="1"/>
  <c r="BD89" i="1" s="1"/>
  <c r="BB104" i="1"/>
  <c r="BA90" i="1"/>
  <c r="AZ105" i="1"/>
  <c r="AY105" i="1"/>
  <c r="AX91" i="1"/>
  <c r="AW91" i="1"/>
  <c r="AV106" i="1"/>
  <c r="BE106" i="1"/>
  <c r="AR108" i="1"/>
  <c r="AT108" i="1" s="1"/>
  <c r="AS107" i="1"/>
  <c r="AU92" i="1"/>
  <c r="BC89" i="1" l="1"/>
  <c r="BG89" i="1" s="1"/>
  <c r="BF90" i="1"/>
  <c r="BD90" i="1" s="1"/>
  <c r="BA91" i="1"/>
  <c r="BB105" i="1"/>
  <c r="AZ106" i="1"/>
  <c r="AY106" i="1"/>
  <c r="AX92" i="1"/>
  <c r="AW92" i="1"/>
  <c r="AV107" i="1"/>
  <c r="BE107" i="1"/>
  <c r="AR109" i="1"/>
  <c r="AT109" i="1" s="1"/>
  <c r="AS108" i="1"/>
  <c r="AU93" i="1"/>
  <c r="BF91" i="1" l="1"/>
  <c r="BD91" i="1" s="1"/>
  <c r="BC90" i="1"/>
  <c r="BG90" i="1" s="1"/>
  <c r="BB106" i="1"/>
  <c r="BA92" i="1"/>
  <c r="AZ107" i="1"/>
  <c r="AY107" i="1"/>
  <c r="AX93" i="1"/>
  <c r="AW93" i="1"/>
  <c r="AV108" i="1"/>
  <c r="BE108" i="1"/>
  <c r="AR110" i="1"/>
  <c r="AT110" i="1" s="1"/>
  <c r="AS109" i="1"/>
  <c r="AU94" i="1"/>
  <c r="BF92" i="1" l="1"/>
  <c r="BD92" i="1" s="1"/>
  <c r="BC91" i="1"/>
  <c r="BG91" i="1" s="1"/>
  <c r="BA93" i="1"/>
  <c r="BB107" i="1"/>
  <c r="AZ108" i="1"/>
  <c r="AY108" i="1"/>
  <c r="AX94" i="1"/>
  <c r="AW94" i="1"/>
  <c r="AV109" i="1"/>
  <c r="BE109" i="1"/>
  <c r="AR111" i="1"/>
  <c r="AT111" i="1" s="1"/>
  <c r="AS110" i="1"/>
  <c r="AU95" i="1"/>
  <c r="BF93" i="1" l="1"/>
  <c r="BD93" i="1" s="1"/>
  <c r="BC92" i="1"/>
  <c r="BG92" i="1" s="1"/>
  <c r="BA94" i="1"/>
  <c r="BB108" i="1"/>
  <c r="AZ109" i="1"/>
  <c r="AY109" i="1"/>
  <c r="AX95" i="1"/>
  <c r="AW95" i="1"/>
  <c r="AV110" i="1"/>
  <c r="BE110" i="1"/>
  <c r="AR112" i="1"/>
  <c r="AT112" i="1" s="1"/>
  <c r="AS111" i="1"/>
  <c r="AU96" i="1"/>
  <c r="BF94" i="1" l="1"/>
  <c r="BD94" i="1" s="1"/>
  <c r="BC93" i="1"/>
  <c r="BG93" i="1" s="1"/>
  <c r="BB109" i="1"/>
  <c r="BA95" i="1"/>
  <c r="AZ110" i="1"/>
  <c r="AY110" i="1"/>
  <c r="AX96" i="1"/>
  <c r="AW96" i="1"/>
  <c r="AV111" i="1"/>
  <c r="BE111" i="1"/>
  <c r="AR113" i="1"/>
  <c r="AT113" i="1" s="1"/>
  <c r="AS112" i="1"/>
  <c r="AU97" i="1"/>
  <c r="BC94" i="1" l="1"/>
  <c r="BG94" i="1" s="1"/>
  <c r="BF95" i="1"/>
  <c r="BD95" i="1" s="1"/>
  <c r="BA96" i="1"/>
  <c r="BB110" i="1"/>
  <c r="AZ111" i="1"/>
  <c r="AY111" i="1"/>
  <c r="AX97" i="1"/>
  <c r="AW97" i="1"/>
  <c r="AV112" i="1"/>
  <c r="BE112" i="1"/>
  <c r="AR114" i="1"/>
  <c r="AT114" i="1" s="1"/>
  <c r="AS113" i="1"/>
  <c r="AU98" i="1"/>
  <c r="BF96" i="1" l="1"/>
  <c r="BD96" i="1" s="1"/>
  <c r="BC95" i="1"/>
  <c r="BG95" i="1"/>
  <c r="BA97" i="1"/>
  <c r="BB111" i="1"/>
  <c r="AZ112" i="1"/>
  <c r="AY112" i="1"/>
  <c r="AX98" i="1"/>
  <c r="AW98" i="1"/>
  <c r="AV113" i="1"/>
  <c r="BE113" i="1"/>
  <c r="AR115" i="1"/>
  <c r="AT115" i="1" s="1"/>
  <c r="AS114" i="1"/>
  <c r="AU99" i="1"/>
  <c r="BF97" i="1" l="1"/>
  <c r="BD97" i="1" s="1"/>
  <c r="BC96" i="1"/>
  <c r="BG96" i="1" s="1"/>
  <c r="BA98" i="1"/>
  <c r="BB112" i="1"/>
  <c r="AZ113" i="1"/>
  <c r="AY113" i="1"/>
  <c r="AX99" i="1"/>
  <c r="AW99" i="1"/>
  <c r="AV114" i="1"/>
  <c r="BE114" i="1"/>
  <c r="AR116" i="1"/>
  <c r="AT116" i="1" s="1"/>
  <c r="AS115" i="1"/>
  <c r="AU100" i="1"/>
  <c r="BF98" i="1" l="1"/>
  <c r="BD98" i="1" s="1"/>
  <c r="BC97" i="1"/>
  <c r="BG97" i="1" s="1"/>
  <c r="BB113" i="1"/>
  <c r="BA99" i="1"/>
  <c r="AZ114" i="1"/>
  <c r="AY114" i="1"/>
  <c r="AX100" i="1"/>
  <c r="AW100" i="1"/>
  <c r="AV115" i="1"/>
  <c r="BE115" i="1"/>
  <c r="AR117" i="1"/>
  <c r="AT117" i="1" s="1"/>
  <c r="AS116" i="1"/>
  <c r="AU101" i="1"/>
  <c r="BF99" i="1" l="1"/>
  <c r="BD99" i="1" s="1"/>
  <c r="BC98" i="1"/>
  <c r="BG98" i="1" s="1"/>
  <c r="BA100" i="1"/>
  <c r="BB114" i="1"/>
  <c r="AZ115" i="1"/>
  <c r="AY115" i="1"/>
  <c r="AX101" i="1"/>
  <c r="AW101" i="1"/>
  <c r="AV116" i="1"/>
  <c r="BE116" i="1"/>
  <c r="AR118" i="1"/>
  <c r="AT118" i="1" s="1"/>
  <c r="AS117" i="1"/>
  <c r="AU102" i="1"/>
  <c r="BF100" i="1" l="1"/>
  <c r="BD100" i="1" s="1"/>
  <c r="BC99" i="1"/>
  <c r="BG99" i="1" s="1"/>
  <c r="BB115" i="1"/>
  <c r="BA101" i="1"/>
  <c r="AZ116" i="1"/>
  <c r="AY116" i="1"/>
  <c r="AX102" i="1"/>
  <c r="AW102" i="1"/>
  <c r="AV117" i="1"/>
  <c r="BE117" i="1"/>
  <c r="AR119" i="1"/>
  <c r="AT119" i="1" s="1"/>
  <c r="AS118" i="1"/>
  <c r="AU103" i="1"/>
  <c r="BF101" i="1" l="1"/>
  <c r="BD101" i="1" s="1"/>
  <c r="BC100" i="1"/>
  <c r="BG100" i="1" s="1"/>
  <c r="BA102" i="1"/>
  <c r="BB116" i="1"/>
  <c r="AZ117" i="1"/>
  <c r="AY117" i="1"/>
  <c r="AX103" i="1"/>
  <c r="AW103" i="1"/>
  <c r="AV118" i="1"/>
  <c r="BE118" i="1"/>
  <c r="AR120" i="1"/>
  <c r="AT120" i="1" s="1"/>
  <c r="AS119" i="1"/>
  <c r="AU104" i="1"/>
  <c r="BF102" i="1" l="1"/>
  <c r="BD102" i="1" s="1"/>
  <c r="BC101" i="1"/>
  <c r="BG101" i="1" s="1"/>
  <c r="BB117" i="1"/>
  <c r="BA103" i="1"/>
  <c r="AZ118" i="1"/>
  <c r="AY118" i="1"/>
  <c r="AX104" i="1"/>
  <c r="AW104" i="1"/>
  <c r="AV119" i="1"/>
  <c r="BE119" i="1"/>
  <c r="AR121" i="1"/>
  <c r="AT121" i="1" s="1"/>
  <c r="AS120" i="1"/>
  <c r="AU105" i="1"/>
  <c r="BF103" i="1" l="1"/>
  <c r="BD103" i="1" s="1"/>
  <c r="BC102" i="1"/>
  <c r="BG102" i="1" s="1"/>
  <c r="BA104" i="1"/>
  <c r="BB118" i="1"/>
  <c r="AZ119" i="1"/>
  <c r="AY119" i="1"/>
  <c r="AX105" i="1"/>
  <c r="AW105" i="1"/>
  <c r="AV120" i="1"/>
  <c r="BE120" i="1"/>
  <c r="AR122" i="1"/>
  <c r="AT122" i="1" s="1"/>
  <c r="AS121" i="1"/>
  <c r="AU106" i="1"/>
  <c r="BF104" i="1" l="1"/>
  <c r="BD104" i="1" s="1"/>
  <c r="BC103" i="1"/>
  <c r="BB119" i="1"/>
  <c r="BG103" i="1"/>
  <c r="BA105" i="1"/>
  <c r="AZ120" i="1"/>
  <c r="AY120" i="1"/>
  <c r="AX106" i="1"/>
  <c r="AW106" i="1"/>
  <c r="AV121" i="1"/>
  <c r="BE121" i="1"/>
  <c r="AR123" i="1"/>
  <c r="AT123" i="1" s="1"/>
  <c r="AS122" i="1"/>
  <c r="AU107" i="1"/>
  <c r="BF105" i="1" l="1"/>
  <c r="BD105" i="1" s="1"/>
  <c r="BC104" i="1"/>
  <c r="BG104" i="1" s="1"/>
  <c r="BA106" i="1"/>
  <c r="BB120" i="1"/>
  <c r="AZ121" i="1"/>
  <c r="AY121" i="1"/>
  <c r="AX107" i="1"/>
  <c r="AW107" i="1"/>
  <c r="AV122" i="1"/>
  <c r="BE122" i="1"/>
  <c r="AR124" i="1"/>
  <c r="AT124" i="1" s="1"/>
  <c r="AS123" i="1"/>
  <c r="AU108" i="1"/>
  <c r="BF106" i="1" l="1"/>
  <c r="BD106" i="1" s="1"/>
  <c r="BC105" i="1"/>
  <c r="BG105" i="1" s="1"/>
  <c r="BA107" i="1"/>
  <c r="BB121" i="1"/>
  <c r="AZ122" i="1"/>
  <c r="AY122" i="1"/>
  <c r="AX108" i="1"/>
  <c r="AW108" i="1"/>
  <c r="AV123" i="1"/>
  <c r="BE123" i="1"/>
  <c r="AR125" i="1"/>
  <c r="AT125" i="1" s="1"/>
  <c r="AS124" i="1"/>
  <c r="AU109" i="1"/>
  <c r="BF107" i="1" l="1"/>
  <c r="BD107" i="1" s="1"/>
  <c r="BC106" i="1"/>
  <c r="BG106" i="1" s="1"/>
  <c r="BB122" i="1"/>
  <c r="BA108" i="1"/>
  <c r="AZ123" i="1"/>
  <c r="AY123" i="1"/>
  <c r="AX109" i="1"/>
  <c r="AW109" i="1"/>
  <c r="AV124" i="1"/>
  <c r="BE124" i="1"/>
  <c r="AR126" i="1"/>
  <c r="AT126" i="1" s="1"/>
  <c r="AS125" i="1"/>
  <c r="AU110" i="1"/>
  <c r="BF108" i="1" l="1"/>
  <c r="BD108" i="1" s="1"/>
  <c r="BC107" i="1"/>
  <c r="BG107" i="1" s="1"/>
  <c r="BA109" i="1"/>
  <c r="BB123" i="1"/>
  <c r="AZ124" i="1"/>
  <c r="AY124" i="1"/>
  <c r="AX110" i="1"/>
  <c r="AW110" i="1"/>
  <c r="AV125" i="1"/>
  <c r="BE125" i="1"/>
  <c r="AR127" i="1"/>
  <c r="AT127" i="1" s="1"/>
  <c r="AS126" i="1"/>
  <c r="AU111" i="1"/>
  <c r="BF109" i="1" l="1"/>
  <c r="BD109" i="1" s="1"/>
  <c r="BC108" i="1"/>
  <c r="BG108" i="1" s="1"/>
  <c r="BA110" i="1"/>
  <c r="BB124" i="1"/>
  <c r="AZ125" i="1"/>
  <c r="AY125" i="1"/>
  <c r="AX111" i="1"/>
  <c r="AW111" i="1"/>
  <c r="AV126" i="1"/>
  <c r="BE126" i="1"/>
  <c r="AR128" i="1"/>
  <c r="AT128" i="1" s="1"/>
  <c r="AS127" i="1"/>
  <c r="AU112" i="1"/>
  <c r="BF110" i="1" l="1"/>
  <c r="BD110" i="1" s="1"/>
  <c r="BC109" i="1"/>
  <c r="BB125" i="1"/>
  <c r="BG109" i="1"/>
  <c r="BA111" i="1"/>
  <c r="AZ126" i="1"/>
  <c r="AY126" i="1"/>
  <c r="AX112" i="1"/>
  <c r="AW112" i="1"/>
  <c r="AV127" i="1"/>
  <c r="BE127" i="1"/>
  <c r="AR129" i="1"/>
  <c r="AT129" i="1" s="1"/>
  <c r="AS128" i="1"/>
  <c r="AU113" i="1"/>
  <c r="BF111" i="1" l="1"/>
  <c r="BD111" i="1" s="1"/>
  <c r="BC110" i="1"/>
  <c r="BG110" i="1" s="1"/>
  <c r="BB126" i="1"/>
  <c r="BA112" i="1"/>
  <c r="AZ127" i="1"/>
  <c r="AY127" i="1"/>
  <c r="AX113" i="1"/>
  <c r="AW113" i="1"/>
  <c r="AV128" i="1"/>
  <c r="BE128" i="1"/>
  <c r="AR130" i="1"/>
  <c r="AT130" i="1" s="1"/>
  <c r="AS129" i="1"/>
  <c r="AU114" i="1"/>
  <c r="BF112" i="1" l="1"/>
  <c r="BD112" i="1" s="1"/>
  <c r="BC111" i="1"/>
  <c r="BG111" i="1" s="1"/>
  <c r="BA113" i="1"/>
  <c r="BB127" i="1"/>
  <c r="AZ128" i="1"/>
  <c r="AY128" i="1"/>
  <c r="AX114" i="1"/>
  <c r="AW114" i="1"/>
  <c r="AV129" i="1"/>
  <c r="BE129" i="1"/>
  <c r="AR131" i="1"/>
  <c r="AT131" i="1" s="1"/>
  <c r="AS130" i="1"/>
  <c r="AU115" i="1"/>
  <c r="BF113" i="1" l="1"/>
  <c r="BD113" i="1" s="1"/>
  <c r="BC112" i="1"/>
  <c r="BG112" i="1" s="1"/>
  <c r="BA114" i="1"/>
  <c r="BB128" i="1"/>
  <c r="AZ129" i="1"/>
  <c r="AY129" i="1"/>
  <c r="AX115" i="1"/>
  <c r="AW115" i="1"/>
  <c r="AV130" i="1"/>
  <c r="BE130" i="1"/>
  <c r="AR132" i="1"/>
  <c r="AT132" i="1" s="1"/>
  <c r="AS131" i="1"/>
  <c r="AU116" i="1"/>
  <c r="BF114" i="1" l="1"/>
  <c r="BD114" i="1" s="1"/>
  <c r="BC113" i="1"/>
  <c r="BG113" i="1" s="1"/>
  <c r="BB129" i="1"/>
  <c r="BA115" i="1"/>
  <c r="AZ130" i="1"/>
  <c r="AY130" i="1"/>
  <c r="AX116" i="1"/>
  <c r="AW116" i="1"/>
  <c r="AV131" i="1"/>
  <c r="BE131" i="1"/>
  <c r="AR133" i="1"/>
  <c r="AT133" i="1" s="1"/>
  <c r="AS132" i="1"/>
  <c r="AU117" i="1"/>
  <c r="BF115" i="1" l="1"/>
  <c r="BD115" i="1" s="1"/>
  <c r="BC114" i="1"/>
  <c r="BG114" i="1" s="1"/>
  <c r="BA116" i="1"/>
  <c r="BB130" i="1"/>
  <c r="AZ131" i="1"/>
  <c r="AY131" i="1"/>
  <c r="AX117" i="1"/>
  <c r="AW117" i="1"/>
  <c r="AV132" i="1"/>
  <c r="BE132" i="1"/>
  <c r="AR134" i="1"/>
  <c r="AT134" i="1" s="1"/>
  <c r="AS133" i="1"/>
  <c r="AU118" i="1"/>
  <c r="BF116" i="1" l="1"/>
  <c r="BD116" i="1" s="1"/>
  <c r="BC115" i="1"/>
  <c r="BG115" i="1"/>
  <c r="BA117" i="1"/>
  <c r="BB131" i="1"/>
  <c r="AZ132" i="1"/>
  <c r="AY132" i="1"/>
  <c r="AX118" i="1"/>
  <c r="AW118" i="1"/>
  <c r="AV133" i="1"/>
  <c r="BE133" i="1"/>
  <c r="AR135" i="1"/>
  <c r="AT135" i="1" s="1"/>
  <c r="AS134" i="1"/>
  <c r="AU119" i="1"/>
  <c r="BF117" i="1" l="1"/>
  <c r="BD117" i="1" s="1"/>
  <c r="BC116" i="1"/>
  <c r="BG116" i="1" s="1"/>
  <c r="BB132" i="1"/>
  <c r="BA118" i="1"/>
  <c r="AZ133" i="1"/>
  <c r="AY133" i="1"/>
  <c r="AX119" i="1"/>
  <c r="AW119" i="1"/>
  <c r="AV134" i="1"/>
  <c r="BE134" i="1"/>
  <c r="AR136" i="1"/>
  <c r="AT136" i="1" s="1"/>
  <c r="AS135" i="1"/>
  <c r="AU120" i="1"/>
  <c r="BF118" i="1" l="1"/>
  <c r="BD118" i="1" s="1"/>
  <c r="BC117" i="1"/>
  <c r="BG117" i="1" s="1"/>
  <c r="BB133" i="1"/>
  <c r="BA119" i="1"/>
  <c r="AZ134" i="1"/>
  <c r="AY134" i="1"/>
  <c r="AX120" i="1"/>
  <c r="AW120" i="1"/>
  <c r="AV135" i="1"/>
  <c r="BE135" i="1"/>
  <c r="AR137" i="1"/>
  <c r="AT137" i="1" s="1"/>
  <c r="AS136" i="1"/>
  <c r="AU121" i="1"/>
  <c r="BC118" i="1" l="1"/>
  <c r="BF119" i="1"/>
  <c r="BD119" i="1" s="1"/>
  <c r="BG118" i="1"/>
  <c r="BB134" i="1"/>
  <c r="BA120" i="1"/>
  <c r="AZ135" i="1"/>
  <c r="AY135" i="1"/>
  <c r="AX121" i="1"/>
  <c r="AW121" i="1"/>
  <c r="AV136" i="1"/>
  <c r="BE136" i="1"/>
  <c r="AR138" i="1"/>
  <c r="AT138" i="1" s="1"/>
  <c r="AS137" i="1"/>
  <c r="AU122" i="1"/>
  <c r="BC119" i="1" l="1"/>
  <c r="BG119" i="1" s="1"/>
  <c r="BF120" i="1"/>
  <c r="BD120" i="1" s="1"/>
  <c r="BB135" i="1"/>
  <c r="BA121" i="1"/>
  <c r="AZ136" i="1"/>
  <c r="AY136" i="1"/>
  <c r="AX122" i="1"/>
  <c r="AW122" i="1"/>
  <c r="AV137" i="1"/>
  <c r="BE137" i="1"/>
  <c r="AR139" i="1"/>
  <c r="AT139" i="1" s="1"/>
  <c r="AS138" i="1"/>
  <c r="AU123" i="1"/>
  <c r="BF121" i="1" l="1"/>
  <c r="BD121" i="1" s="1"/>
  <c r="BC120" i="1"/>
  <c r="BG120" i="1"/>
  <c r="BB136" i="1"/>
  <c r="BA122" i="1"/>
  <c r="AZ137" i="1"/>
  <c r="AY137" i="1"/>
  <c r="AX123" i="1"/>
  <c r="AW123" i="1"/>
  <c r="AV138" i="1"/>
  <c r="BE138" i="1"/>
  <c r="AR140" i="1"/>
  <c r="AT140" i="1" s="1"/>
  <c r="AS139" i="1"/>
  <c r="AU124" i="1"/>
  <c r="BC121" i="1" l="1"/>
  <c r="BG121" i="1" s="1"/>
  <c r="BF122" i="1"/>
  <c r="BD122" i="1" s="1"/>
  <c r="BA123" i="1"/>
  <c r="BB137" i="1"/>
  <c r="AZ138" i="1"/>
  <c r="AY138" i="1"/>
  <c r="AX124" i="1"/>
  <c r="AW124" i="1"/>
  <c r="AV139" i="1"/>
  <c r="BE139" i="1"/>
  <c r="AR141" i="1"/>
  <c r="AT141" i="1" s="1"/>
  <c r="AS140" i="1"/>
  <c r="AU125" i="1"/>
  <c r="BF123" i="1" l="1"/>
  <c r="BD123" i="1" s="1"/>
  <c r="BC122" i="1"/>
  <c r="BG122" i="1" s="1"/>
  <c r="BA124" i="1"/>
  <c r="BB138" i="1"/>
  <c r="AZ139" i="1"/>
  <c r="AY139" i="1"/>
  <c r="AX125" i="1"/>
  <c r="AW125" i="1"/>
  <c r="AV140" i="1"/>
  <c r="BE140" i="1"/>
  <c r="AR142" i="1"/>
  <c r="AT142" i="1" s="1"/>
  <c r="AS141" i="1"/>
  <c r="AU126" i="1"/>
  <c r="BF124" i="1" l="1"/>
  <c r="BD124" i="1" s="1"/>
  <c r="BC123" i="1"/>
  <c r="BG123" i="1" s="1"/>
  <c r="BB139" i="1"/>
  <c r="BA125" i="1"/>
  <c r="AZ140" i="1"/>
  <c r="AY140" i="1"/>
  <c r="AX126" i="1"/>
  <c r="AW126" i="1"/>
  <c r="AV141" i="1"/>
  <c r="BE141" i="1"/>
  <c r="AR143" i="1"/>
  <c r="AT143" i="1" s="1"/>
  <c r="AS142" i="1"/>
  <c r="AU127" i="1"/>
  <c r="BF125" i="1" l="1"/>
  <c r="BD125" i="1" s="1"/>
  <c r="BC124" i="1"/>
  <c r="BG124" i="1" s="1"/>
  <c r="BA126" i="1"/>
  <c r="BB140" i="1"/>
  <c r="AZ141" i="1"/>
  <c r="AY141" i="1"/>
  <c r="AX127" i="1"/>
  <c r="AW127" i="1"/>
  <c r="AV142" i="1"/>
  <c r="BE142" i="1"/>
  <c r="AR144" i="1"/>
  <c r="AT144" i="1" s="1"/>
  <c r="AS143" i="1"/>
  <c r="AU128" i="1"/>
  <c r="BF126" i="1" l="1"/>
  <c r="BD126" i="1" s="1"/>
  <c r="BC125" i="1"/>
  <c r="BG125" i="1" s="1"/>
  <c r="BB141" i="1"/>
  <c r="BA127" i="1"/>
  <c r="AZ142" i="1"/>
  <c r="AY142" i="1"/>
  <c r="AX128" i="1"/>
  <c r="AW128" i="1"/>
  <c r="AV143" i="1"/>
  <c r="BE143" i="1"/>
  <c r="AR145" i="1"/>
  <c r="AT145" i="1" s="1"/>
  <c r="AS144" i="1"/>
  <c r="AU129" i="1"/>
  <c r="BF127" i="1" l="1"/>
  <c r="BD127" i="1" s="1"/>
  <c r="BC126" i="1"/>
  <c r="BG126" i="1"/>
  <c r="BB142" i="1"/>
  <c r="BA128" i="1"/>
  <c r="AZ143" i="1"/>
  <c r="AY143" i="1"/>
  <c r="AX129" i="1"/>
  <c r="AW129" i="1"/>
  <c r="AV144" i="1"/>
  <c r="BE144" i="1"/>
  <c r="AR146" i="1"/>
  <c r="AT146" i="1" s="1"/>
  <c r="AS145" i="1"/>
  <c r="AU130" i="1"/>
  <c r="BF128" i="1" l="1"/>
  <c r="BD128" i="1" s="1"/>
  <c r="BC127" i="1"/>
  <c r="BG127" i="1" s="1"/>
  <c r="BA129" i="1"/>
  <c r="BB143" i="1"/>
  <c r="AZ144" i="1"/>
  <c r="AY144" i="1"/>
  <c r="AX130" i="1"/>
  <c r="AW130" i="1"/>
  <c r="AV145" i="1"/>
  <c r="BE145" i="1"/>
  <c r="AR147" i="1"/>
  <c r="AT147" i="1" s="1"/>
  <c r="AS146" i="1"/>
  <c r="AU131" i="1"/>
  <c r="BF129" i="1" l="1"/>
  <c r="BD129" i="1" s="1"/>
  <c r="BC128" i="1"/>
  <c r="BG128" i="1" s="1"/>
  <c r="BB144" i="1"/>
  <c r="BA130" i="1"/>
  <c r="AZ145" i="1"/>
  <c r="AY145" i="1"/>
  <c r="AX131" i="1"/>
  <c r="AW131" i="1"/>
  <c r="AV146" i="1"/>
  <c r="BE146" i="1"/>
  <c r="AR148" i="1"/>
  <c r="AT148" i="1" s="1"/>
  <c r="AS147" i="1"/>
  <c r="AU132" i="1"/>
  <c r="BF130" i="1" l="1"/>
  <c r="BD130" i="1" s="1"/>
  <c r="BC129" i="1"/>
  <c r="BG129" i="1" s="1"/>
  <c r="BB145" i="1"/>
  <c r="BA131" i="1"/>
  <c r="AZ146" i="1"/>
  <c r="AY146" i="1"/>
  <c r="AX132" i="1"/>
  <c r="AW132" i="1"/>
  <c r="AV147" i="1"/>
  <c r="BE147" i="1"/>
  <c r="AR149" i="1"/>
  <c r="AT149" i="1" s="1"/>
  <c r="AS148" i="1"/>
  <c r="AU133" i="1"/>
  <c r="BF131" i="1" l="1"/>
  <c r="BD131" i="1" s="1"/>
  <c r="BC130" i="1"/>
  <c r="BG130" i="1" s="1"/>
  <c r="BB146" i="1"/>
  <c r="BA132" i="1"/>
  <c r="AZ147" i="1"/>
  <c r="AY147" i="1"/>
  <c r="AX133" i="1"/>
  <c r="AW133" i="1"/>
  <c r="AV148" i="1"/>
  <c r="BE148" i="1"/>
  <c r="AR150" i="1"/>
  <c r="AT150" i="1" s="1"/>
  <c r="AS149" i="1"/>
  <c r="AU134" i="1"/>
  <c r="BF132" i="1" l="1"/>
  <c r="BD132" i="1" s="1"/>
  <c r="BC131" i="1"/>
  <c r="BG131" i="1" s="1"/>
  <c r="BB147" i="1"/>
  <c r="BA133" i="1"/>
  <c r="AZ148" i="1"/>
  <c r="AY148" i="1"/>
  <c r="AX134" i="1"/>
  <c r="AW134" i="1"/>
  <c r="AV149" i="1"/>
  <c r="BE149" i="1"/>
  <c r="AR151" i="1"/>
  <c r="AT151" i="1" s="1"/>
  <c r="AS150" i="1"/>
  <c r="AU135" i="1"/>
  <c r="BF133" i="1" l="1"/>
  <c r="BD133" i="1" s="1"/>
  <c r="BC132" i="1"/>
  <c r="BG132" i="1"/>
  <c r="BB148" i="1"/>
  <c r="BA134" i="1"/>
  <c r="AZ149" i="1"/>
  <c r="AY149" i="1"/>
  <c r="AX135" i="1"/>
  <c r="AW135" i="1"/>
  <c r="AV150" i="1"/>
  <c r="BE150" i="1"/>
  <c r="AR152" i="1"/>
  <c r="AT152" i="1" s="1"/>
  <c r="AS151" i="1"/>
  <c r="AU136" i="1"/>
  <c r="BF134" i="1" l="1"/>
  <c r="BD134" i="1" s="1"/>
  <c r="BC133" i="1"/>
  <c r="BG133" i="1" s="1"/>
  <c r="BB149" i="1"/>
  <c r="BA135" i="1"/>
  <c r="AZ150" i="1"/>
  <c r="AY150" i="1"/>
  <c r="AX136" i="1"/>
  <c r="AW136" i="1"/>
  <c r="AV151" i="1"/>
  <c r="BE151" i="1"/>
  <c r="AR153" i="1"/>
  <c r="AT153" i="1" s="1"/>
  <c r="AS152" i="1"/>
  <c r="AU137" i="1"/>
  <c r="BC134" i="1" l="1"/>
  <c r="BG134" i="1" s="1"/>
  <c r="BF135" i="1"/>
  <c r="BD135" i="1" s="1"/>
  <c r="BB150" i="1"/>
  <c r="BA136" i="1"/>
  <c r="AZ151" i="1"/>
  <c r="AY151" i="1"/>
  <c r="AX137" i="1"/>
  <c r="AW137" i="1"/>
  <c r="AV152" i="1"/>
  <c r="BE152" i="1"/>
  <c r="AR154" i="1"/>
  <c r="AT154" i="1" s="1"/>
  <c r="AS153" i="1"/>
  <c r="AU138" i="1"/>
  <c r="BF136" i="1" l="1"/>
  <c r="BD136" i="1" s="1"/>
  <c r="BC135" i="1"/>
  <c r="BG135" i="1" s="1"/>
  <c r="BB151" i="1"/>
  <c r="BA137" i="1"/>
  <c r="AZ152" i="1"/>
  <c r="AY152" i="1"/>
  <c r="AX138" i="1"/>
  <c r="AW138" i="1"/>
  <c r="AV153" i="1"/>
  <c r="BE153" i="1"/>
  <c r="AR155" i="1"/>
  <c r="AT155" i="1" s="1"/>
  <c r="AS154" i="1"/>
  <c r="AU139" i="1"/>
  <c r="BF137" i="1" l="1"/>
  <c r="BD137" i="1" s="1"/>
  <c r="BC136" i="1"/>
  <c r="BG136" i="1" s="1"/>
  <c r="BB152" i="1"/>
  <c r="BA138" i="1"/>
  <c r="AZ153" i="1"/>
  <c r="AY153" i="1"/>
  <c r="AX139" i="1"/>
  <c r="AW139" i="1"/>
  <c r="AV154" i="1"/>
  <c r="BE154" i="1"/>
  <c r="AR156" i="1"/>
  <c r="AT156" i="1" s="1"/>
  <c r="AS155" i="1"/>
  <c r="AU140" i="1"/>
  <c r="BF138" i="1" l="1"/>
  <c r="BD138" i="1" s="1"/>
  <c r="BC137" i="1"/>
  <c r="BB153" i="1"/>
  <c r="BG137" i="1"/>
  <c r="BA139" i="1"/>
  <c r="AZ154" i="1"/>
  <c r="AY154" i="1"/>
  <c r="AX140" i="1"/>
  <c r="AW140" i="1"/>
  <c r="AV155" i="1"/>
  <c r="BE155" i="1"/>
  <c r="AR157" i="1"/>
  <c r="AT157" i="1" s="1"/>
  <c r="AS156" i="1"/>
  <c r="AU141" i="1"/>
  <c r="BF139" i="1" l="1"/>
  <c r="BD139" i="1" s="1"/>
  <c r="BC138" i="1"/>
  <c r="BG138" i="1" s="1"/>
  <c r="BB154" i="1"/>
  <c r="BA140" i="1"/>
  <c r="AZ155" i="1"/>
  <c r="AY155" i="1"/>
  <c r="AX141" i="1"/>
  <c r="AW141" i="1"/>
  <c r="AV156" i="1"/>
  <c r="BE156" i="1"/>
  <c r="AR158" i="1"/>
  <c r="AT158" i="1" s="1"/>
  <c r="AS157" i="1"/>
  <c r="AU142" i="1"/>
  <c r="BC139" i="1" l="1"/>
  <c r="BG139" i="1" s="1"/>
  <c r="BF140" i="1"/>
  <c r="BD140" i="1" s="1"/>
  <c r="BA141" i="1"/>
  <c r="BB155" i="1"/>
  <c r="AZ156" i="1"/>
  <c r="AY156" i="1"/>
  <c r="AX142" i="1"/>
  <c r="AW142" i="1"/>
  <c r="AV157" i="1"/>
  <c r="BE157" i="1"/>
  <c r="AR159" i="1"/>
  <c r="AT159" i="1" s="1"/>
  <c r="AS158" i="1"/>
  <c r="AU143" i="1"/>
  <c r="BF141" i="1" l="1"/>
  <c r="BD141" i="1" s="1"/>
  <c r="BC140" i="1"/>
  <c r="BB156" i="1"/>
  <c r="BG140" i="1"/>
  <c r="BA142" i="1"/>
  <c r="AZ157" i="1"/>
  <c r="AY157" i="1"/>
  <c r="AX143" i="1"/>
  <c r="AW143" i="1"/>
  <c r="AV158" i="1"/>
  <c r="BE158" i="1"/>
  <c r="AR160" i="1"/>
  <c r="AT160" i="1" s="1"/>
  <c r="AS159" i="1"/>
  <c r="AU144" i="1"/>
  <c r="BF142" i="1" l="1"/>
  <c r="BD142" i="1" s="1"/>
  <c r="BC141" i="1"/>
  <c r="BG141" i="1" s="1"/>
  <c r="BB157" i="1"/>
  <c r="BA143" i="1"/>
  <c r="AZ158" i="1"/>
  <c r="AY158" i="1"/>
  <c r="AX144" i="1"/>
  <c r="AW144" i="1"/>
  <c r="AV159" i="1"/>
  <c r="BE159" i="1"/>
  <c r="AR161" i="1"/>
  <c r="AT161" i="1" s="1"/>
  <c r="AS160" i="1"/>
  <c r="AU145" i="1"/>
  <c r="BC142" i="1" l="1"/>
  <c r="BG142" i="1" s="1"/>
  <c r="BF143" i="1"/>
  <c r="BD143" i="1" s="1"/>
  <c r="BA144" i="1"/>
  <c r="BB158" i="1"/>
  <c r="AZ159" i="1"/>
  <c r="AY159" i="1"/>
  <c r="AX145" i="1"/>
  <c r="AW145" i="1"/>
  <c r="AV160" i="1"/>
  <c r="BE160" i="1"/>
  <c r="AR162" i="1"/>
  <c r="AT162" i="1" s="1"/>
  <c r="AS161" i="1"/>
  <c r="AU146" i="1"/>
  <c r="BF144" i="1" l="1"/>
  <c r="BD144" i="1" s="1"/>
  <c r="BC143" i="1"/>
  <c r="BG143" i="1" s="1"/>
  <c r="BB159" i="1"/>
  <c r="BA145" i="1"/>
  <c r="AZ160" i="1"/>
  <c r="AY160" i="1"/>
  <c r="AX146" i="1"/>
  <c r="AW146" i="1"/>
  <c r="AV161" i="1"/>
  <c r="BE161" i="1"/>
  <c r="AR163" i="1"/>
  <c r="AT163" i="1" s="1"/>
  <c r="AS162" i="1"/>
  <c r="AU147" i="1"/>
  <c r="BF145" i="1" l="1"/>
  <c r="BD145" i="1" s="1"/>
  <c r="BC144" i="1"/>
  <c r="BG144" i="1" s="1"/>
  <c r="BB160" i="1"/>
  <c r="BA146" i="1"/>
  <c r="AZ161" i="1"/>
  <c r="AY161" i="1"/>
  <c r="AX147" i="1"/>
  <c r="AW147" i="1"/>
  <c r="AV162" i="1"/>
  <c r="BE162" i="1"/>
  <c r="AR164" i="1"/>
  <c r="AT164" i="1" s="1"/>
  <c r="AS163" i="1"/>
  <c r="AU148" i="1"/>
  <c r="BF146" i="1" l="1"/>
  <c r="BD146" i="1" s="1"/>
  <c r="BC145" i="1"/>
  <c r="BG145" i="1" s="1"/>
  <c r="BB161" i="1"/>
  <c r="BA147" i="1"/>
  <c r="AZ162" i="1"/>
  <c r="AY162" i="1"/>
  <c r="AX148" i="1"/>
  <c r="AW148" i="1"/>
  <c r="AV163" i="1"/>
  <c r="BE163" i="1"/>
  <c r="AR165" i="1"/>
  <c r="AT165" i="1" s="1"/>
  <c r="AS164" i="1"/>
  <c r="AU149" i="1"/>
  <c r="BF147" i="1" l="1"/>
  <c r="BD147" i="1" s="1"/>
  <c r="BC146" i="1"/>
  <c r="BG146" i="1" s="1"/>
  <c r="BA148" i="1"/>
  <c r="BB162" i="1"/>
  <c r="AZ163" i="1"/>
  <c r="AY163" i="1"/>
  <c r="AX149" i="1"/>
  <c r="AW149" i="1"/>
  <c r="AV164" i="1"/>
  <c r="BE164" i="1"/>
  <c r="AR166" i="1"/>
  <c r="AT166" i="1" s="1"/>
  <c r="AS165" i="1"/>
  <c r="AU150" i="1"/>
  <c r="BF148" i="1" l="1"/>
  <c r="BD148" i="1" s="1"/>
  <c r="BC147" i="1"/>
  <c r="BG147" i="1" s="1"/>
  <c r="BB163" i="1"/>
  <c r="BA149" i="1"/>
  <c r="AZ164" i="1"/>
  <c r="AY164" i="1"/>
  <c r="AX150" i="1"/>
  <c r="AW150" i="1"/>
  <c r="AV165" i="1"/>
  <c r="BE165" i="1"/>
  <c r="AR167" i="1"/>
  <c r="AT167" i="1" s="1"/>
  <c r="AS166" i="1"/>
  <c r="AU151" i="1"/>
  <c r="BF149" i="1" l="1"/>
  <c r="BD149" i="1" s="1"/>
  <c r="BC148" i="1"/>
  <c r="BG148" i="1" s="1"/>
  <c r="BB164" i="1"/>
  <c r="BA150" i="1"/>
  <c r="AZ165" i="1"/>
  <c r="AY165" i="1"/>
  <c r="AX151" i="1"/>
  <c r="AW151" i="1"/>
  <c r="AV166" i="1"/>
  <c r="BE166" i="1"/>
  <c r="AR168" i="1"/>
  <c r="AT168" i="1" s="1"/>
  <c r="AS167" i="1"/>
  <c r="AU152" i="1"/>
  <c r="BF150" i="1" l="1"/>
  <c r="BD150" i="1" s="1"/>
  <c r="BC149" i="1"/>
  <c r="BG149" i="1" s="1"/>
  <c r="BA151" i="1"/>
  <c r="BB165" i="1"/>
  <c r="AZ166" i="1"/>
  <c r="AY166" i="1"/>
  <c r="AX152" i="1"/>
  <c r="AW152" i="1"/>
  <c r="AV167" i="1"/>
  <c r="BE167" i="1"/>
  <c r="AR169" i="1"/>
  <c r="AT169" i="1" s="1"/>
  <c r="AS168" i="1"/>
  <c r="AU153" i="1"/>
  <c r="BF151" i="1" l="1"/>
  <c r="BD151" i="1" s="1"/>
  <c r="BC150" i="1"/>
  <c r="BG150" i="1"/>
  <c r="BB166" i="1"/>
  <c r="BA152" i="1"/>
  <c r="AZ167" i="1"/>
  <c r="AY167" i="1"/>
  <c r="AX153" i="1"/>
  <c r="AW153" i="1"/>
  <c r="AV168" i="1"/>
  <c r="BE168" i="1"/>
  <c r="AR170" i="1"/>
  <c r="AT170" i="1" s="1"/>
  <c r="AS169" i="1"/>
  <c r="AU154" i="1"/>
  <c r="BF152" i="1" l="1"/>
  <c r="BD152" i="1" s="1"/>
  <c r="BC151" i="1"/>
  <c r="BG151" i="1" s="1"/>
  <c r="BB167" i="1"/>
  <c r="BA153" i="1"/>
  <c r="AZ168" i="1"/>
  <c r="AY168" i="1"/>
  <c r="AX154" i="1"/>
  <c r="AW154" i="1"/>
  <c r="AV169" i="1"/>
  <c r="BE169" i="1"/>
  <c r="AR171" i="1"/>
  <c r="AT171" i="1" s="1"/>
  <c r="AS170" i="1"/>
  <c r="AU155" i="1"/>
  <c r="BF153" i="1" l="1"/>
  <c r="BD153" i="1" s="1"/>
  <c r="BC152" i="1"/>
  <c r="BG152" i="1" s="1"/>
  <c r="BA154" i="1"/>
  <c r="BB168" i="1"/>
  <c r="AZ169" i="1"/>
  <c r="AY169" i="1"/>
  <c r="AX155" i="1"/>
  <c r="AW155" i="1"/>
  <c r="AV170" i="1"/>
  <c r="BE170" i="1"/>
  <c r="AR172" i="1"/>
  <c r="AT172" i="1" s="1"/>
  <c r="AS171" i="1"/>
  <c r="AU156" i="1"/>
  <c r="BF154" i="1" l="1"/>
  <c r="BD154" i="1" s="1"/>
  <c r="BC153" i="1"/>
  <c r="BG153" i="1" s="1"/>
  <c r="BB169" i="1"/>
  <c r="BA155" i="1"/>
  <c r="AZ170" i="1"/>
  <c r="AY170" i="1"/>
  <c r="AX156" i="1"/>
  <c r="AW156" i="1"/>
  <c r="AV171" i="1"/>
  <c r="BE171" i="1"/>
  <c r="AR173" i="1"/>
  <c r="AT173" i="1" s="1"/>
  <c r="AS172" i="1"/>
  <c r="AU157" i="1"/>
  <c r="BF155" i="1" l="1"/>
  <c r="BD155" i="1" s="1"/>
  <c r="BC154" i="1"/>
  <c r="BG154" i="1" s="1"/>
  <c r="BB170" i="1"/>
  <c r="BA156" i="1"/>
  <c r="AZ171" i="1"/>
  <c r="AY171" i="1"/>
  <c r="AX157" i="1"/>
  <c r="AW157" i="1"/>
  <c r="AV172" i="1"/>
  <c r="BE172" i="1"/>
  <c r="AR174" i="1"/>
  <c r="AT174" i="1" s="1"/>
  <c r="AS173" i="1"/>
  <c r="AU158" i="1"/>
  <c r="BF156" i="1" l="1"/>
  <c r="BD156" i="1" s="1"/>
  <c r="BC155" i="1"/>
  <c r="BG155" i="1" s="1"/>
  <c r="BA157" i="1"/>
  <c r="BB171" i="1"/>
  <c r="AZ172" i="1"/>
  <c r="AY172" i="1"/>
  <c r="AX158" i="1"/>
  <c r="AW158" i="1"/>
  <c r="AV173" i="1"/>
  <c r="BE173" i="1"/>
  <c r="AR175" i="1"/>
  <c r="AT175" i="1" s="1"/>
  <c r="AS174" i="1"/>
  <c r="AU159" i="1"/>
  <c r="BF157" i="1" l="1"/>
  <c r="BD157" i="1" s="1"/>
  <c r="BC156" i="1"/>
  <c r="BG156" i="1" s="1"/>
  <c r="BB172" i="1"/>
  <c r="BA158" i="1"/>
  <c r="AZ173" i="1"/>
  <c r="AY173" i="1"/>
  <c r="AX159" i="1"/>
  <c r="AW159" i="1"/>
  <c r="AV174" i="1"/>
  <c r="BE174" i="1"/>
  <c r="AR176" i="1"/>
  <c r="AT176" i="1" s="1"/>
  <c r="AS175" i="1"/>
  <c r="AU160" i="1"/>
  <c r="BF158" i="1" l="1"/>
  <c r="BD158" i="1" s="1"/>
  <c r="BC157" i="1"/>
  <c r="BG157" i="1" s="1"/>
  <c r="BA159" i="1"/>
  <c r="BB173" i="1"/>
  <c r="AZ174" i="1"/>
  <c r="AY174" i="1"/>
  <c r="AX160" i="1"/>
  <c r="AW160" i="1"/>
  <c r="AV175" i="1"/>
  <c r="BE175" i="1"/>
  <c r="AR177" i="1"/>
  <c r="AT177" i="1" s="1"/>
  <c r="AS176" i="1"/>
  <c r="AU161" i="1"/>
  <c r="BF159" i="1" l="1"/>
  <c r="BD159" i="1" s="1"/>
  <c r="BC158" i="1"/>
  <c r="BG158" i="1" s="1"/>
  <c r="BB174" i="1"/>
  <c r="BA160" i="1"/>
  <c r="AZ175" i="1"/>
  <c r="AY175" i="1"/>
  <c r="AX161" i="1"/>
  <c r="AW161" i="1"/>
  <c r="AV176" i="1"/>
  <c r="BE176" i="1"/>
  <c r="AR178" i="1"/>
  <c r="AT178" i="1" s="1"/>
  <c r="AS177" i="1"/>
  <c r="AU162" i="1"/>
  <c r="BF160" i="1" l="1"/>
  <c r="BD160" i="1" s="1"/>
  <c r="BC159" i="1"/>
  <c r="BG159" i="1" s="1"/>
  <c r="BB175" i="1"/>
  <c r="BA161" i="1"/>
  <c r="AZ176" i="1"/>
  <c r="AY176" i="1"/>
  <c r="AX162" i="1"/>
  <c r="AW162" i="1"/>
  <c r="AV177" i="1"/>
  <c r="BE177" i="1"/>
  <c r="AR179" i="1"/>
  <c r="AT179" i="1" s="1"/>
  <c r="AS178" i="1"/>
  <c r="AU163" i="1"/>
  <c r="BF161" i="1" l="1"/>
  <c r="BD161" i="1" s="1"/>
  <c r="BC160" i="1"/>
  <c r="BG160" i="1"/>
  <c r="BB176" i="1"/>
  <c r="BA162" i="1"/>
  <c r="AZ177" i="1"/>
  <c r="AY177" i="1"/>
  <c r="AX163" i="1"/>
  <c r="AW163" i="1"/>
  <c r="AV178" i="1"/>
  <c r="BE178" i="1"/>
  <c r="AR180" i="1"/>
  <c r="AT180" i="1" s="1"/>
  <c r="AS179" i="1"/>
  <c r="AU164" i="1"/>
  <c r="BF162" i="1" l="1"/>
  <c r="BD162" i="1" s="1"/>
  <c r="BC161" i="1"/>
  <c r="BG161" i="1" s="1"/>
  <c r="BA163" i="1"/>
  <c r="BB177" i="1"/>
  <c r="AZ178" i="1"/>
  <c r="AY178" i="1"/>
  <c r="AX164" i="1"/>
  <c r="AW164" i="1"/>
  <c r="AV179" i="1"/>
  <c r="BE179" i="1"/>
  <c r="AR181" i="1"/>
  <c r="AT181" i="1" s="1"/>
  <c r="AS180" i="1"/>
  <c r="AU165" i="1"/>
  <c r="BF163" i="1" l="1"/>
  <c r="BD163" i="1" s="1"/>
  <c r="BC162" i="1"/>
  <c r="BG162" i="1" s="1"/>
  <c r="BA164" i="1"/>
  <c r="BB178" i="1"/>
  <c r="AZ179" i="1"/>
  <c r="AY179" i="1"/>
  <c r="AX165" i="1"/>
  <c r="AW165" i="1"/>
  <c r="AV180" i="1"/>
  <c r="BE180" i="1"/>
  <c r="AR182" i="1"/>
  <c r="AT182" i="1" s="1"/>
  <c r="AS181" i="1"/>
  <c r="AU166" i="1"/>
  <c r="BF164" i="1" l="1"/>
  <c r="BD164" i="1" s="1"/>
  <c r="BC163" i="1"/>
  <c r="BG163" i="1" s="1"/>
  <c r="BB179" i="1"/>
  <c r="BA165" i="1"/>
  <c r="AZ180" i="1"/>
  <c r="AY180" i="1"/>
  <c r="AX166" i="1"/>
  <c r="AW166" i="1"/>
  <c r="AV181" i="1"/>
  <c r="BE181" i="1"/>
  <c r="AR183" i="1"/>
  <c r="AT183" i="1" s="1"/>
  <c r="AS182" i="1"/>
  <c r="AU167" i="1"/>
  <c r="BF165" i="1" l="1"/>
  <c r="BD165" i="1" s="1"/>
  <c r="BC164" i="1"/>
  <c r="BG164" i="1" s="1"/>
  <c r="BA166" i="1"/>
  <c r="BB180" i="1"/>
  <c r="AZ181" i="1"/>
  <c r="AY181" i="1"/>
  <c r="AX167" i="1"/>
  <c r="AW167" i="1"/>
  <c r="AV182" i="1"/>
  <c r="BE182" i="1"/>
  <c r="AR184" i="1"/>
  <c r="AT184" i="1" s="1"/>
  <c r="AS183" i="1"/>
  <c r="AU168" i="1"/>
  <c r="BF166" i="1" l="1"/>
  <c r="BD166" i="1" s="1"/>
  <c r="BC165" i="1"/>
  <c r="BG165" i="1" s="1"/>
  <c r="BB181" i="1"/>
  <c r="BA167" i="1"/>
  <c r="AZ182" i="1"/>
  <c r="AY182" i="1"/>
  <c r="AX168" i="1"/>
  <c r="AW168" i="1"/>
  <c r="AV183" i="1"/>
  <c r="BE183" i="1"/>
  <c r="AR185" i="1"/>
  <c r="AT185" i="1" s="1"/>
  <c r="AS184" i="1"/>
  <c r="AU169" i="1"/>
  <c r="BF167" i="1" l="1"/>
  <c r="BD167" i="1" s="1"/>
  <c r="BC166" i="1"/>
  <c r="BG166" i="1" s="1"/>
  <c r="BB182" i="1"/>
  <c r="BA168" i="1"/>
  <c r="AZ183" i="1"/>
  <c r="AY183" i="1"/>
  <c r="AX169" i="1"/>
  <c r="AW169" i="1"/>
  <c r="AV184" i="1"/>
  <c r="BE184" i="1"/>
  <c r="AR186" i="1"/>
  <c r="AT186" i="1" s="1"/>
  <c r="AS185" i="1"/>
  <c r="AU170" i="1"/>
  <c r="BF168" i="1" l="1"/>
  <c r="BD168" i="1" s="1"/>
  <c r="BC167" i="1"/>
  <c r="BG167" i="1"/>
  <c r="BA169" i="1"/>
  <c r="BB183" i="1"/>
  <c r="AZ184" i="1"/>
  <c r="AY184" i="1"/>
  <c r="AX170" i="1"/>
  <c r="AW170" i="1"/>
  <c r="AV185" i="1"/>
  <c r="BE185" i="1"/>
  <c r="AR187" i="1"/>
  <c r="AT187" i="1" s="1"/>
  <c r="AS186" i="1"/>
  <c r="AU171" i="1"/>
  <c r="BC168" i="1" l="1"/>
  <c r="BG168" i="1" s="1"/>
  <c r="BF169" i="1"/>
  <c r="BD169" i="1" s="1"/>
  <c r="BB184" i="1"/>
  <c r="BA170" i="1"/>
  <c r="AZ185" i="1"/>
  <c r="AY185" i="1"/>
  <c r="AX171" i="1"/>
  <c r="AW171" i="1"/>
  <c r="AV186" i="1"/>
  <c r="BE186" i="1"/>
  <c r="AR188" i="1"/>
  <c r="AT188" i="1" s="1"/>
  <c r="AS187" i="1"/>
  <c r="AU172" i="1"/>
  <c r="BF170" i="1" l="1"/>
  <c r="BD170" i="1" s="1"/>
  <c r="BC169" i="1"/>
  <c r="BG169" i="1" s="1"/>
  <c r="BA171" i="1"/>
  <c r="BB185" i="1"/>
  <c r="AZ186" i="1"/>
  <c r="AY186" i="1"/>
  <c r="AX172" i="1"/>
  <c r="AW172" i="1"/>
  <c r="AV187" i="1"/>
  <c r="BE187" i="1"/>
  <c r="AR189" i="1"/>
  <c r="AT189" i="1" s="1"/>
  <c r="AS188" i="1"/>
  <c r="AU173" i="1"/>
  <c r="BC170" i="1" l="1"/>
  <c r="BG170" i="1" s="1"/>
  <c r="BF171" i="1"/>
  <c r="BD171" i="1" s="1"/>
  <c r="BB186" i="1"/>
  <c r="BA172" i="1"/>
  <c r="AZ187" i="1"/>
  <c r="AY187" i="1"/>
  <c r="AX173" i="1"/>
  <c r="AW173" i="1"/>
  <c r="AV188" i="1"/>
  <c r="BE188" i="1"/>
  <c r="AR190" i="1"/>
  <c r="AT190" i="1" s="1"/>
  <c r="AS189" i="1"/>
  <c r="AU174" i="1"/>
  <c r="BC171" i="1" l="1"/>
  <c r="BG171" i="1" s="1"/>
  <c r="BF172" i="1"/>
  <c r="BD172" i="1" s="1"/>
  <c r="BB187" i="1"/>
  <c r="BA173" i="1"/>
  <c r="AZ188" i="1"/>
  <c r="AY188" i="1"/>
  <c r="AX174" i="1"/>
  <c r="AW174" i="1"/>
  <c r="AV189" i="1"/>
  <c r="BE189" i="1"/>
  <c r="AR191" i="1"/>
  <c r="AT191" i="1" s="1"/>
  <c r="AS190" i="1"/>
  <c r="AU175" i="1"/>
  <c r="BF173" i="1" l="1"/>
  <c r="BD173" i="1" s="1"/>
  <c r="BC172" i="1"/>
  <c r="BG172" i="1" s="1"/>
  <c r="BB188" i="1"/>
  <c r="BA174" i="1"/>
  <c r="AZ189" i="1"/>
  <c r="AY189" i="1"/>
  <c r="AX175" i="1"/>
  <c r="AW175" i="1"/>
  <c r="AV190" i="1"/>
  <c r="BE190" i="1"/>
  <c r="AR192" i="1"/>
  <c r="AT192" i="1" s="1"/>
  <c r="AS191" i="1"/>
  <c r="AU176" i="1"/>
  <c r="BC173" i="1" l="1"/>
  <c r="BG173" i="1" s="1"/>
  <c r="BF174" i="1"/>
  <c r="BD174" i="1" s="1"/>
  <c r="BA175" i="1"/>
  <c r="BB189" i="1"/>
  <c r="AZ190" i="1"/>
  <c r="AY190" i="1"/>
  <c r="AX176" i="1"/>
  <c r="AW176" i="1"/>
  <c r="AV191" i="1"/>
  <c r="BE191" i="1"/>
  <c r="AR193" i="1"/>
  <c r="AT193" i="1" s="1"/>
  <c r="AS192" i="1"/>
  <c r="AU177" i="1"/>
  <c r="BF175" i="1" l="1"/>
  <c r="BD175" i="1" s="1"/>
  <c r="BC174" i="1"/>
  <c r="BG174" i="1" s="1"/>
  <c r="BA176" i="1"/>
  <c r="BB190" i="1"/>
  <c r="AZ191" i="1"/>
  <c r="AY191" i="1"/>
  <c r="AX177" i="1"/>
  <c r="AW177" i="1"/>
  <c r="AV192" i="1"/>
  <c r="BE192" i="1"/>
  <c r="AR194" i="1"/>
  <c r="AT194" i="1" s="1"/>
  <c r="AS193" i="1"/>
  <c r="AU178" i="1"/>
  <c r="BF176" i="1" l="1"/>
  <c r="BD176" i="1" s="1"/>
  <c r="BC175" i="1"/>
  <c r="BG175" i="1" s="1"/>
  <c r="BA177" i="1"/>
  <c r="BB191" i="1"/>
  <c r="AZ192" i="1"/>
  <c r="AY192" i="1"/>
  <c r="AX178" i="1"/>
  <c r="AW178" i="1"/>
  <c r="AV193" i="1"/>
  <c r="BE193" i="1"/>
  <c r="AR195" i="1"/>
  <c r="AT195" i="1" s="1"/>
  <c r="AS194" i="1"/>
  <c r="AU179" i="1"/>
  <c r="BF177" i="1" l="1"/>
  <c r="BD177" i="1" s="1"/>
  <c r="BC176" i="1"/>
  <c r="BG176" i="1" s="1"/>
  <c r="BA178" i="1"/>
  <c r="BB192" i="1"/>
  <c r="AZ193" i="1"/>
  <c r="AY193" i="1"/>
  <c r="AX179" i="1"/>
  <c r="AW179" i="1"/>
  <c r="AV194" i="1"/>
  <c r="BE194" i="1"/>
  <c r="AR196" i="1"/>
  <c r="AT196" i="1" s="1"/>
  <c r="AS195" i="1"/>
  <c r="AU180" i="1"/>
  <c r="BF178" i="1" l="1"/>
  <c r="BD178" i="1" s="1"/>
  <c r="BC177" i="1"/>
  <c r="BG177" i="1" s="1"/>
  <c r="BB193" i="1"/>
  <c r="BA179" i="1"/>
  <c r="AZ194" i="1"/>
  <c r="AY194" i="1"/>
  <c r="AX180" i="1"/>
  <c r="AW180" i="1"/>
  <c r="AV195" i="1"/>
  <c r="BE195" i="1"/>
  <c r="AR197" i="1"/>
  <c r="AT197" i="1" s="1"/>
  <c r="AS196" i="1"/>
  <c r="AU181" i="1"/>
  <c r="BF179" i="1" l="1"/>
  <c r="BD179" i="1" s="1"/>
  <c r="BC178" i="1"/>
  <c r="BG178" i="1" s="1"/>
  <c r="BB194" i="1"/>
  <c r="BA180" i="1"/>
  <c r="AZ195" i="1"/>
  <c r="AY195" i="1"/>
  <c r="AX181" i="1"/>
  <c r="AW181" i="1"/>
  <c r="AV196" i="1"/>
  <c r="BE196" i="1"/>
  <c r="AR198" i="1"/>
  <c r="AT198" i="1" s="1"/>
  <c r="AS197" i="1"/>
  <c r="AU182" i="1"/>
  <c r="BF180" i="1" l="1"/>
  <c r="BD180" i="1" s="1"/>
  <c r="BC179" i="1"/>
  <c r="BG179" i="1" s="1"/>
  <c r="BA181" i="1"/>
  <c r="BB195" i="1"/>
  <c r="AZ196" i="1"/>
  <c r="AY196" i="1"/>
  <c r="AX182" i="1"/>
  <c r="AW182" i="1"/>
  <c r="AV197" i="1"/>
  <c r="BE197" i="1"/>
  <c r="AR199" i="1"/>
  <c r="AT199" i="1" s="1"/>
  <c r="AS198" i="1"/>
  <c r="AU183" i="1"/>
  <c r="BC180" i="1" l="1"/>
  <c r="BG180" i="1" s="1"/>
  <c r="BF181" i="1"/>
  <c r="BD181" i="1" s="1"/>
  <c r="BA182" i="1"/>
  <c r="BB196" i="1"/>
  <c r="AZ197" i="1"/>
  <c r="AY197" i="1"/>
  <c r="AX183" i="1"/>
  <c r="AW183" i="1"/>
  <c r="AV198" i="1"/>
  <c r="BE198" i="1"/>
  <c r="AR200" i="1"/>
  <c r="AT200" i="1" s="1"/>
  <c r="AS199" i="1"/>
  <c r="AU184" i="1"/>
  <c r="BF182" i="1" l="1"/>
  <c r="BD182" i="1" s="1"/>
  <c r="BC181" i="1"/>
  <c r="BG181" i="1" s="1"/>
  <c r="BA183" i="1"/>
  <c r="BB197" i="1"/>
  <c r="AZ198" i="1"/>
  <c r="AY198" i="1"/>
  <c r="AX184" i="1"/>
  <c r="AW184" i="1"/>
  <c r="AV199" i="1"/>
  <c r="BE199" i="1"/>
  <c r="AR201" i="1"/>
  <c r="AT201" i="1" s="1"/>
  <c r="AS200" i="1"/>
  <c r="AU185" i="1"/>
  <c r="BF183" i="1" l="1"/>
  <c r="BD183" i="1" s="1"/>
  <c r="BC182" i="1"/>
  <c r="BG182" i="1" s="1"/>
  <c r="BB198" i="1"/>
  <c r="BA184" i="1"/>
  <c r="AZ199" i="1"/>
  <c r="AY199" i="1"/>
  <c r="AX185" i="1"/>
  <c r="AW185" i="1"/>
  <c r="AV200" i="1"/>
  <c r="BE200" i="1"/>
  <c r="AR202" i="1"/>
  <c r="AT202" i="1" s="1"/>
  <c r="AS201" i="1"/>
  <c r="AU186" i="1"/>
  <c r="BF184" i="1" l="1"/>
  <c r="BD184" i="1" s="1"/>
  <c r="BC183" i="1"/>
  <c r="BG183" i="1" s="1"/>
  <c r="BA185" i="1"/>
  <c r="BB199" i="1"/>
  <c r="AZ200" i="1"/>
  <c r="AY200" i="1"/>
  <c r="AX186" i="1"/>
  <c r="AW186" i="1"/>
  <c r="AV201" i="1"/>
  <c r="BE201" i="1"/>
  <c r="AR203" i="1"/>
  <c r="AT203" i="1" s="1"/>
  <c r="AS202" i="1"/>
  <c r="AU187" i="1"/>
  <c r="BF185" i="1" l="1"/>
  <c r="BD185" i="1" s="1"/>
  <c r="BC184" i="1"/>
  <c r="BG184" i="1" s="1"/>
  <c r="BB200" i="1"/>
  <c r="BA186" i="1"/>
  <c r="AZ201" i="1"/>
  <c r="AY201" i="1"/>
  <c r="AX187" i="1"/>
  <c r="AW187" i="1"/>
  <c r="AV202" i="1"/>
  <c r="BE202" i="1"/>
  <c r="AR204" i="1"/>
  <c r="AT204" i="1" s="1"/>
  <c r="AS203" i="1"/>
  <c r="AU188" i="1"/>
  <c r="BF186" i="1" l="1"/>
  <c r="BD186" i="1" s="1"/>
  <c r="BC185" i="1"/>
  <c r="BG185" i="1" s="1"/>
  <c r="BA187" i="1"/>
  <c r="BB201" i="1"/>
  <c r="AZ202" i="1"/>
  <c r="AY202" i="1"/>
  <c r="AX188" i="1"/>
  <c r="AW188" i="1"/>
  <c r="AV203" i="1"/>
  <c r="BE203" i="1"/>
  <c r="AR205" i="1"/>
  <c r="AT205" i="1" s="1"/>
  <c r="AS204" i="1"/>
  <c r="AU189" i="1"/>
  <c r="BC186" i="1" l="1"/>
  <c r="BG186" i="1" s="1"/>
  <c r="BF187" i="1"/>
  <c r="BD187" i="1" s="1"/>
  <c r="BB202" i="1"/>
  <c r="BA188" i="1"/>
  <c r="AZ203" i="1"/>
  <c r="AY203" i="1"/>
  <c r="AX189" i="1"/>
  <c r="AW189" i="1"/>
  <c r="AV204" i="1"/>
  <c r="BE204" i="1"/>
  <c r="AR206" i="1"/>
  <c r="AT206" i="1" s="1"/>
  <c r="AS205" i="1"/>
  <c r="AU190" i="1"/>
  <c r="BF188" i="1" l="1"/>
  <c r="BD188" i="1" s="1"/>
  <c r="BC187" i="1"/>
  <c r="BG187" i="1" s="1"/>
  <c r="BB203" i="1"/>
  <c r="BA189" i="1"/>
  <c r="AZ204" i="1"/>
  <c r="AY204" i="1"/>
  <c r="AX190" i="1"/>
  <c r="AW190" i="1"/>
  <c r="AV205" i="1"/>
  <c r="BE205" i="1"/>
  <c r="AR207" i="1"/>
  <c r="AT207" i="1" s="1"/>
  <c r="AS206" i="1"/>
  <c r="AU191" i="1"/>
  <c r="BC188" i="1" l="1"/>
  <c r="BG188" i="1" s="1"/>
  <c r="BF189" i="1"/>
  <c r="BD189" i="1" s="1"/>
  <c r="BB204" i="1"/>
  <c r="BA190" i="1"/>
  <c r="AZ205" i="1"/>
  <c r="AY205" i="1"/>
  <c r="AX191" i="1"/>
  <c r="AW191" i="1"/>
  <c r="AV206" i="1"/>
  <c r="BE206" i="1"/>
  <c r="AR208" i="1"/>
  <c r="AT208" i="1" s="1"/>
  <c r="AS207" i="1"/>
  <c r="AU192" i="1"/>
  <c r="BF190" i="1" l="1"/>
  <c r="BD190" i="1" s="1"/>
  <c r="BC189" i="1"/>
  <c r="BG189" i="1" s="1"/>
  <c r="BA191" i="1"/>
  <c r="BB205" i="1"/>
  <c r="AZ206" i="1"/>
  <c r="AY206" i="1"/>
  <c r="AX192" i="1"/>
  <c r="AW192" i="1"/>
  <c r="AV207" i="1"/>
  <c r="BE207" i="1"/>
  <c r="AR209" i="1"/>
  <c r="AT209" i="1" s="1"/>
  <c r="AS208" i="1"/>
  <c r="AU193" i="1"/>
  <c r="BF191" i="1" l="1"/>
  <c r="BD191" i="1" s="1"/>
  <c r="BC190" i="1"/>
  <c r="BG190" i="1" s="1"/>
  <c r="BB206" i="1"/>
  <c r="BA192" i="1"/>
  <c r="AZ207" i="1"/>
  <c r="AY207" i="1"/>
  <c r="AX193" i="1"/>
  <c r="AW193" i="1"/>
  <c r="AV208" i="1"/>
  <c r="BE208" i="1"/>
  <c r="AR210" i="1"/>
  <c r="AT210" i="1" s="1"/>
  <c r="AS209" i="1"/>
  <c r="AU194" i="1"/>
  <c r="BF192" i="1" l="1"/>
  <c r="BD192" i="1" s="1"/>
  <c r="BC191" i="1"/>
  <c r="BG191" i="1" s="1"/>
  <c r="BA193" i="1"/>
  <c r="BB207" i="1"/>
  <c r="AZ208" i="1"/>
  <c r="AY208" i="1"/>
  <c r="AX194" i="1"/>
  <c r="AW194" i="1"/>
  <c r="AV209" i="1"/>
  <c r="BE209" i="1"/>
  <c r="AR211" i="1"/>
  <c r="AT211" i="1" s="1"/>
  <c r="AS210" i="1"/>
  <c r="AU195" i="1"/>
  <c r="BF193" i="1" l="1"/>
  <c r="BD193" i="1" s="1"/>
  <c r="BC192" i="1"/>
  <c r="BG192" i="1" s="1"/>
  <c r="BB208" i="1"/>
  <c r="BA194" i="1"/>
  <c r="AZ209" i="1"/>
  <c r="AY209" i="1"/>
  <c r="AX195" i="1"/>
  <c r="AW195" i="1"/>
  <c r="AV210" i="1"/>
  <c r="BE210" i="1"/>
  <c r="AR212" i="1"/>
  <c r="AT212" i="1" s="1"/>
  <c r="AS211" i="1"/>
  <c r="AU196" i="1"/>
  <c r="BC193" i="1" l="1"/>
  <c r="BF194" i="1"/>
  <c r="BD194" i="1" s="1"/>
  <c r="BG193" i="1"/>
  <c r="BA195" i="1"/>
  <c r="BB209" i="1"/>
  <c r="AZ210" i="1"/>
  <c r="AY210" i="1"/>
  <c r="AX196" i="1"/>
  <c r="AW196" i="1"/>
  <c r="AV211" i="1"/>
  <c r="BE211" i="1"/>
  <c r="AR213" i="1"/>
  <c r="AT213" i="1" s="1"/>
  <c r="AS212" i="1"/>
  <c r="AU197" i="1"/>
  <c r="BF195" i="1" l="1"/>
  <c r="BD195" i="1" s="1"/>
  <c r="BC194" i="1"/>
  <c r="BG194" i="1" s="1"/>
  <c r="BA196" i="1"/>
  <c r="BB210" i="1"/>
  <c r="AZ211" i="1"/>
  <c r="AY211" i="1"/>
  <c r="AX197" i="1"/>
  <c r="AW197" i="1"/>
  <c r="AV212" i="1"/>
  <c r="BE212" i="1"/>
  <c r="AR214" i="1"/>
  <c r="AT214" i="1" s="1"/>
  <c r="AS213" i="1"/>
  <c r="AU198" i="1"/>
  <c r="BF196" i="1" l="1"/>
  <c r="BD196" i="1" s="1"/>
  <c r="BC195" i="1"/>
  <c r="BB211" i="1"/>
  <c r="BG195" i="1"/>
  <c r="BA197" i="1"/>
  <c r="AZ212" i="1"/>
  <c r="AY212" i="1"/>
  <c r="AX198" i="1"/>
  <c r="AW198" i="1"/>
  <c r="AV213" i="1"/>
  <c r="BE213" i="1"/>
  <c r="AR215" i="1"/>
  <c r="AT215" i="1" s="1"/>
  <c r="AS214" i="1"/>
  <c r="AU199" i="1"/>
  <c r="BF197" i="1" l="1"/>
  <c r="BD197" i="1" s="1"/>
  <c r="BC196" i="1"/>
  <c r="BG196" i="1" s="1"/>
  <c r="BA198" i="1"/>
  <c r="BB212" i="1"/>
  <c r="AZ213" i="1"/>
  <c r="AY213" i="1"/>
  <c r="AX199" i="1"/>
  <c r="AW199" i="1"/>
  <c r="AV214" i="1"/>
  <c r="BE214" i="1"/>
  <c r="AR216" i="1"/>
  <c r="AT216" i="1" s="1"/>
  <c r="AS215" i="1"/>
  <c r="AU200" i="1"/>
  <c r="BC197" i="1" l="1"/>
  <c r="BF198" i="1"/>
  <c r="BD198" i="1" s="1"/>
  <c r="BG197" i="1"/>
  <c r="BA199" i="1"/>
  <c r="BB213" i="1"/>
  <c r="AZ214" i="1"/>
  <c r="AY214" i="1"/>
  <c r="AX200" i="1"/>
  <c r="AW200" i="1"/>
  <c r="AV215" i="1"/>
  <c r="BE215" i="1"/>
  <c r="AR217" i="1"/>
  <c r="AT217" i="1" s="1"/>
  <c r="AS216" i="1"/>
  <c r="AU201" i="1"/>
  <c r="BC198" i="1" l="1"/>
  <c r="BG198" i="1" s="1"/>
  <c r="BF199" i="1"/>
  <c r="BD199" i="1" s="1"/>
  <c r="BA200" i="1"/>
  <c r="BB214" i="1"/>
  <c r="AZ215" i="1"/>
  <c r="AY215" i="1"/>
  <c r="AX201" i="1"/>
  <c r="AW201" i="1"/>
  <c r="AV216" i="1"/>
  <c r="BE216" i="1"/>
  <c r="AR218" i="1"/>
  <c r="AT218" i="1" s="1"/>
  <c r="AS217" i="1"/>
  <c r="AU202" i="1"/>
  <c r="BF200" i="1" l="1"/>
  <c r="BD200" i="1" s="1"/>
  <c r="BC199" i="1"/>
  <c r="BG199" i="1" s="1"/>
  <c r="BB215" i="1"/>
  <c r="BA201" i="1"/>
  <c r="AZ216" i="1"/>
  <c r="AY216" i="1"/>
  <c r="AX202" i="1"/>
  <c r="AW202" i="1"/>
  <c r="AV217" i="1"/>
  <c r="BE217" i="1"/>
  <c r="AR219" i="1"/>
  <c r="AT219" i="1" s="1"/>
  <c r="AS218" i="1"/>
  <c r="AU203" i="1"/>
  <c r="BF201" i="1" l="1"/>
  <c r="BD201" i="1" s="1"/>
  <c r="BC200" i="1"/>
  <c r="BG200" i="1" s="1"/>
  <c r="BB216" i="1"/>
  <c r="BA202" i="1"/>
  <c r="AZ217" i="1"/>
  <c r="AY217" i="1"/>
  <c r="AX203" i="1"/>
  <c r="AW203" i="1"/>
  <c r="AV218" i="1"/>
  <c r="BE218" i="1"/>
  <c r="AR220" i="1"/>
  <c r="AT220" i="1" s="1"/>
  <c r="AS219" i="1"/>
  <c r="AU204" i="1"/>
  <c r="BF202" i="1" l="1"/>
  <c r="BD202" i="1" s="1"/>
  <c r="BC201" i="1"/>
  <c r="BG201" i="1" s="1"/>
  <c r="BA203" i="1"/>
  <c r="BB217" i="1"/>
  <c r="AZ218" i="1"/>
  <c r="AY218" i="1"/>
  <c r="AX204" i="1"/>
  <c r="AW204" i="1"/>
  <c r="AV219" i="1"/>
  <c r="BE219" i="1"/>
  <c r="AR221" i="1"/>
  <c r="AT221" i="1" s="1"/>
  <c r="AS220" i="1"/>
  <c r="AU205" i="1"/>
  <c r="BF203" i="1" l="1"/>
  <c r="BD203" i="1" s="1"/>
  <c r="BC202" i="1"/>
  <c r="BG202" i="1" s="1"/>
  <c r="BA204" i="1"/>
  <c r="BB218" i="1"/>
  <c r="AZ219" i="1"/>
  <c r="AY219" i="1"/>
  <c r="AX205" i="1"/>
  <c r="AW205" i="1"/>
  <c r="AV220" i="1"/>
  <c r="BE220" i="1"/>
  <c r="AR222" i="1"/>
  <c r="AT222" i="1" s="1"/>
  <c r="AS221" i="1"/>
  <c r="AU206" i="1"/>
  <c r="BF204" i="1" l="1"/>
  <c r="BD204" i="1" s="1"/>
  <c r="BC203" i="1"/>
  <c r="BG203" i="1" s="1"/>
  <c r="BB219" i="1"/>
  <c r="BA205" i="1"/>
  <c r="AZ220" i="1"/>
  <c r="AY220" i="1"/>
  <c r="AX206" i="1"/>
  <c r="AW206" i="1"/>
  <c r="AV221" i="1"/>
  <c r="BE221" i="1"/>
  <c r="AR223" i="1"/>
  <c r="AT223" i="1" s="1"/>
  <c r="AS222" i="1"/>
  <c r="AU207" i="1"/>
  <c r="BC204" i="1" l="1"/>
  <c r="BG204" i="1" s="1"/>
  <c r="BF205" i="1"/>
  <c r="BD205" i="1" s="1"/>
  <c r="BA206" i="1"/>
  <c r="BB220" i="1"/>
  <c r="AZ221" i="1"/>
  <c r="AY221" i="1"/>
  <c r="AX207" i="1"/>
  <c r="AW207" i="1"/>
  <c r="AV222" i="1"/>
  <c r="BE222" i="1"/>
  <c r="AR224" i="1"/>
  <c r="AT224" i="1" s="1"/>
  <c r="AS223" i="1"/>
  <c r="AU208" i="1"/>
  <c r="BF206" i="1" l="1"/>
  <c r="BD206" i="1" s="1"/>
  <c r="BC205" i="1"/>
  <c r="BG205" i="1" s="1"/>
  <c r="BB221" i="1"/>
  <c r="BA207" i="1"/>
  <c r="AZ222" i="1"/>
  <c r="AY222" i="1"/>
  <c r="AX208" i="1"/>
  <c r="AW208" i="1"/>
  <c r="AV223" i="1"/>
  <c r="BE223" i="1"/>
  <c r="AR225" i="1"/>
  <c r="AT225" i="1" s="1"/>
  <c r="AS224" i="1"/>
  <c r="AU209" i="1"/>
  <c r="BF207" i="1" l="1"/>
  <c r="BD207" i="1" s="1"/>
  <c r="BC206" i="1"/>
  <c r="BG206" i="1" s="1"/>
  <c r="BB222" i="1"/>
  <c r="BA208" i="1"/>
  <c r="AZ223" i="1"/>
  <c r="AY223" i="1"/>
  <c r="AX209" i="1"/>
  <c r="AW209" i="1"/>
  <c r="AV224" i="1"/>
  <c r="BE224" i="1"/>
  <c r="AR226" i="1"/>
  <c r="AT226" i="1" s="1"/>
  <c r="AS225" i="1"/>
  <c r="AU210" i="1"/>
  <c r="BF208" i="1" l="1"/>
  <c r="BD208" i="1" s="1"/>
  <c r="BC207" i="1"/>
  <c r="BG207" i="1" s="1"/>
  <c r="BB223" i="1"/>
  <c r="BA209" i="1"/>
  <c r="AZ224" i="1"/>
  <c r="AY224" i="1"/>
  <c r="AX210" i="1"/>
  <c r="AW210" i="1"/>
  <c r="AV225" i="1"/>
  <c r="BE225" i="1"/>
  <c r="AR227" i="1"/>
  <c r="AT227" i="1" s="1"/>
  <c r="AS226" i="1"/>
  <c r="AU211" i="1"/>
  <c r="BF209" i="1" l="1"/>
  <c r="BD209" i="1" s="1"/>
  <c r="BC208" i="1"/>
  <c r="BG208" i="1" s="1"/>
  <c r="BB224" i="1"/>
  <c r="BA210" i="1"/>
  <c r="AZ225" i="1"/>
  <c r="AY225" i="1"/>
  <c r="AX211" i="1"/>
  <c r="AW211" i="1"/>
  <c r="AV226" i="1"/>
  <c r="BE226" i="1"/>
  <c r="AR228" i="1"/>
  <c r="AT228" i="1" s="1"/>
  <c r="AS227" i="1"/>
  <c r="AU212" i="1"/>
  <c r="BF210" i="1" l="1"/>
  <c r="BD210" i="1" s="1"/>
  <c r="BC209" i="1"/>
  <c r="BG209" i="1"/>
  <c r="BB225" i="1"/>
  <c r="BA211" i="1"/>
  <c r="AZ226" i="1"/>
  <c r="AY226" i="1"/>
  <c r="AX212" i="1"/>
  <c r="AW212" i="1"/>
  <c r="AV227" i="1"/>
  <c r="BE227" i="1"/>
  <c r="AR229" i="1"/>
  <c r="AT229" i="1" s="1"/>
  <c r="AS228" i="1"/>
  <c r="AU213" i="1"/>
  <c r="BF211" i="1" l="1"/>
  <c r="BD211" i="1" s="1"/>
  <c r="BC210" i="1"/>
  <c r="BG210" i="1" s="1"/>
  <c r="BA212" i="1"/>
  <c r="BB226" i="1"/>
  <c r="AZ227" i="1"/>
  <c r="AY227" i="1"/>
  <c r="AX213" i="1"/>
  <c r="AW213" i="1"/>
  <c r="AV228" i="1"/>
  <c r="BE228" i="1"/>
  <c r="AR230" i="1"/>
  <c r="AT230" i="1" s="1"/>
  <c r="AS229" i="1"/>
  <c r="AU214" i="1"/>
  <c r="BF212" i="1" l="1"/>
  <c r="BD212" i="1" s="1"/>
  <c r="BC211" i="1"/>
  <c r="BG211" i="1" s="1"/>
  <c r="BB227" i="1"/>
  <c r="BA213" i="1"/>
  <c r="AZ228" i="1"/>
  <c r="AY228" i="1"/>
  <c r="AX214" i="1"/>
  <c r="AW214" i="1"/>
  <c r="AV229" i="1"/>
  <c r="BE229" i="1"/>
  <c r="AR231" i="1"/>
  <c r="AT231" i="1" s="1"/>
  <c r="AS230" i="1"/>
  <c r="AU215" i="1"/>
  <c r="BF213" i="1" l="1"/>
  <c r="BD213" i="1" s="1"/>
  <c r="BC212" i="1"/>
  <c r="BG212" i="1" s="1"/>
  <c r="BB228" i="1"/>
  <c r="BA214" i="1"/>
  <c r="AZ229" i="1"/>
  <c r="AY229" i="1"/>
  <c r="AX215" i="1"/>
  <c r="AW215" i="1"/>
  <c r="AV230" i="1"/>
  <c r="BE230" i="1"/>
  <c r="AR232" i="1"/>
  <c r="AT232" i="1" s="1"/>
  <c r="AS231" i="1"/>
  <c r="AU216" i="1"/>
  <c r="BF214" i="1" l="1"/>
  <c r="BD214" i="1" s="1"/>
  <c r="BC213" i="1"/>
  <c r="BG213" i="1" s="1"/>
  <c r="BB229" i="1"/>
  <c r="BA215" i="1"/>
  <c r="AZ230" i="1"/>
  <c r="AY230" i="1"/>
  <c r="AX216" i="1"/>
  <c r="AW216" i="1"/>
  <c r="AV231" i="1"/>
  <c r="BE231" i="1"/>
  <c r="AR233" i="1"/>
  <c r="AT233" i="1" s="1"/>
  <c r="AS232" i="1"/>
  <c r="AU217" i="1"/>
  <c r="BF215" i="1" l="1"/>
  <c r="BD215" i="1" s="1"/>
  <c r="BC214" i="1"/>
  <c r="BG214" i="1" s="1"/>
  <c r="BB230" i="1"/>
  <c r="BA216" i="1"/>
  <c r="AZ231" i="1"/>
  <c r="AY231" i="1"/>
  <c r="AX217" i="1"/>
  <c r="AW217" i="1"/>
  <c r="AV232" i="1"/>
  <c r="BE232" i="1"/>
  <c r="AR234" i="1"/>
  <c r="AT234" i="1" s="1"/>
  <c r="AS233" i="1"/>
  <c r="AU218" i="1"/>
  <c r="BF216" i="1" l="1"/>
  <c r="BD216" i="1" s="1"/>
  <c r="BC215" i="1"/>
  <c r="BG215" i="1" s="1"/>
  <c r="BB231" i="1"/>
  <c r="BA217" i="1"/>
  <c r="AZ232" i="1"/>
  <c r="AY232" i="1"/>
  <c r="AX218" i="1"/>
  <c r="AW218" i="1"/>
  <c r="AV233" i="1"/>
  <c r="BE233" i="1"/>
  <c r="AR235" i="1"/>
  <c r="AT235" i="1" s="1"/>
  <c r="AS234" i="1"/>
  <c r="AU219" i="1"/>
  <c r="BF217" i="1" l="1"/>
  <c r="BD217" i="1" s="1"/>
  <c r="BC216" i="1"/>
  <c r="BG216" i="1" s="1"/>
  <c r="BB232" i="1"/>
  <c r="BA218" i="1"/>
  <c r="AZ233" i="1"/>
  <c r="AY233" i="1"/>
  <c r="AX219" i="1"/>
  <c r="AW219" i="1"/>
  <c r="AV234" i="1"/>
  <c r="BE234" i="1"/>
  <c r="AR236" i="1"/>
  <c r="AT236" i="1" s="1"/>
  <c r="AS235" i="1"/>
  <c r="AU220" i="1"/>
  <c r="BF218" i="1" l="1"/>
  <c r="BD218" i="1" s="1"/>
  <c r="BC217" i="1"/>
  <c r="BG217" i="1" s="1"/>
  <c r="BB233" i="1"/>
  <c r="BA219" i="1"/>
  <c r="AZ234" i="1"/>
  <c r="AY234" i="1"/>
  <c r="AX220" i="1"/>
  <c r="AW220" i="1"/>
  <c r="AV235" i="1"/>
  <c r="BE235" i="1"/>
  <c r="AR237" i="1"/>
  <c r="AT237" i="1" s="1"/>
  <c r="AS236" i="1"/>
  <c r="AU221" i="1"/>
  <c r="BC218" i="1" l="1"/>
  <c r="BG218" i="1" s="1"/>
  <c r="BF219" i="1"/>
  <c r="BD219" i="1" s="1"/>
  <c r="BB234" i="1"/>
  <c r="BA220" i="1"/>
  <c r="AZ235" i="1"/>
  <c r="AY235" i="1"/>
  <c r="AX221" i="1"/>
  <c r="AW221" i="1"/>
  <c r="AV236" i="1"/>
  <c r="BE236" i="1"/>
  <c r="AR238" i="1"/>
  <c r="AT238" i="1" s="1"/>
  <c r="AS237" i="1"/>
  <c r="AU222" i="1"/>
  <c r="BF220" i="1" l="1"/>
  <c r="BD220" i="1" s="1"/>
  <c r="BC219" i="1"/>
  <c r="BG219" i="1" s="1"/>
  <c r="BA221" i="1"/>
  <c r="BB235" i="1"/>
  <c r="AZ236" i="1"/>
  <c r="AY236" i="1"/>
  <c r="AX222" i="1"/>
  <c r="AW222" i="1"/>
  <c r="AV237" i="1"/>
  <c r="BE237" i="1"/>
  <c r="AR239" i="1"/>
  <c r="AT239" i="1" s="1"/>
  <c r="AS238" i="1"/>
  <c r="AU223" i="1"/>
  <c r="BF221" i="1" l="1"/>
  <c r="BD221" i="1" s="1"/>
  <c r="BC220" i="1"/>
  <c r="BG220" i="1" s="1"/>
  <c r="BB236" i="1"/>
  <c r="BA222" i="1"/>
  <c r="AZ237" i="1"/>
  <c r="AY237" i="1"/>
  <c r="AX223" i="1"/>
  <c r="AW223" i="1"/>
  <c r="AV238" i="1"/>
  <c r="BE238" i="1"/>
  <c r="AR240" i="1"/>
  <c r="AT240" i="1" s="1"/>
  <c r="AS239" i="1"/>
  <c r="AU224" i="1"/>
  <c r="BC221" i="1" l="1"/>
  <c r="BG221" i="1" s="1"/>
  <c r="BF222" i="1"/>
  <c r="BD222" i="1" s="1"/>
  <c r="BB237" i="1"/>
  <c r="BA223" i="1"/>
  <c r="AZ238" i="1"/>
  <c r="AY238" i="1"/>
  <c r="AX224" i="1"/>
  <c r="AW224" i="1"/>
  <c r="AV239" i="1"/>
  <c r="BE239" i="1"/>
  <c r="AR241" i="1"/>
  <c r="AT241" i="1" s="1"/>
  <c r="AS240" i="1"/>
  <c r="AU225" i="1"/>
  <c r="BC222" i="1" l="1"/>
  <c r="BG222" i="1" s="1"/>
  <c r="BF223" i="1"/>
  <c r="BD223" i="1" s="1"/>
  <c r="BB238" i="1"/>
  <c r="BA224" i="1"/>
  <c r="AZ239" i="1"/>
  <c r="AY239" i="1"/>
  <c r="AX225" i="1"/>
  <c r="AW225" i="1"/>
  <c r="AV240" i="1"/>
  <c r="BE240" i="1"/>
  <c r="AR242" i="1"/>
  <c r="AT242" i="1" s="1"/>
  <c r="AS241" i="1"/>
  <c r="AU226" i="1"/>
  <c r="BF224" i="1" l="1"/>
  <c r="BD224" i="1" s="1"/>
  <c r="BC223" i="1"/>
  <c r="BG223" i="1" s="1"/>
  <c r="BB239" i="1"/>
  <c r="BA225" i="1"/>
  <c r="AZ240" i="1"/>
  <c r="AY240" i="1"/>
  <c r="AX226" i="1"/>
  <c r="AW226" i="1"/>
  <c r="AV241" i="1"/>
  <c r="BE241" i="1"/>
  <c r="AR243" i="1"/>
  <c r="AT243" i="1" s="1"/>
  <c r="AS242" i="1"/>
  <c r="AU227" i="1"/>
  <c r="BC224" i="1" l="1"/>
  <c r="BG224" i="1" s="1"/>
  <c r="BF225" i="1"/>
  <c r="BD225" i="1" s="1"/>
  <c r="BB240" i="1"/>
  <c r="BA226" i="1"/>
  <c r="AZ241" i="1"/>
  <c r="AY241" i="1"/>
  <c r="AX227" i="1"/>
  <c r="AW227" i="1"/>
  <c r="AV242" i="1"/>
  <c r="BE242" i="1"/>
  <c r="AR244" i="1"/>
  <c r="AT244" i="1" s="1"/>
  <c r="AS243" i="1"/>
  <c r="AU228" i="1"/>
  <c r="BF226" i="1" l="1"/>
  <c r="BD226" i="1" s="1"/>
  <c r="BC225" i="1"/>
  <c r="BG225" i="1"/>
  <c r="BB241" i="1"/>
  <c r="BA227" i="1"/>
  <c r="AZ242" i="1"/>
  <c r="AY242" i="1"/>
  <c r="AX228" i="1"/>
  <c r="AW228" i="1"/>
  <c r="AV243" i="1"/>
  <c r="BE243" i="1"/>
  <c r="AR245" i="1"/>
  <c r="AT245" i="1" s="1"/>
  <c r="AS244" i="1"/>
  <c r="AU229" i="1"/>
  <c r="BF227" i="1" l="1"/>
  <c r="BD227" i="1" s="1"/>
  <c r="BC226" i="1"/>
  <c r="BG226" i="1" s="1"/>
  <c r="BA228" i="1"/>
  <c r="BB242" i="1"/>
  <c r="AZ243" i="1"/>
  <c r="AY243" i="1"/>
  <c r="AX229" i="1"/>
  <c r="AW229" i="1"/>
  <c r="AV244" i="1"/>
  <c r="BE244" i="1"/>
  <c r="AR246" i="1"/>
  <c r="AT246" i="1" s="1"/>
  <c r="AS245" i="1"/>
  <c r="AU230" i="1"/>
  <c r="BF228" i="1" l="1"/>
  <c r="BD228" i="1" s="1"/>
  <c r="BC227" i="1"/>
  <c r="BG227" i="1" s="1"/>
  <c r="BA229" i="1"/>
  <c r="BB243" i="1"/>
  <c r="AZ244" i="1"/>
  <c r="AY244" i="1"/>
  <c r="AX230" i="1"/>
  <c r="AW230" i="1"/>
  <c r="AV245" i="1"/>
  <c r="BE245" i="1"/>
  <c r="AR247" i="1"/>
  <c r="AT247" i="1" s="1"/>
  <c r="AS246" i="1"/>
  <c r="AU231" i="1"/>
  <c r="BF229" i="1" l="1"/>
  <c r="BD229" i="1" s="1"/>
  <c r="BC228" i="1"/>
  <c r="BG228" i="1" s="1"/>
  <c r="BA230" i="1"/>
  <c r="BB244" i="1"/>
  <c r="AZ245" i="1"/>
  <c r="AY245" i="1"/>
  <c r="AX231" i="1"/>
  <c r="AW231" i="1"/>
  <c r="AV246" i="1"/>
  <c r="BE246" i="1"/>
  <c r="AR248" i="1"/>
  <c r="AT248" i="1" s="1"/>
  <c r="AS247" i="1"/>
  <c r="AU232" i="1"/>
  <c r="BB245" i="1" l="1"/>
  <c r="BF230" i="1"/>
  <c r="BD230" i="1" s="1"/>
  <c r="BC229" i="1"/>
  <c r="BG229" i="1" s="1"/>
  <c r="BA231" i="1"/>
  <c r="AZ246" i="1"/>
  <c r="AY246" i="1"/>
  <c r="AX232" i="1"/>
  <c r="AW232" i="1"/>
  <c r="AV247" i="1"/>
  <c r="BE247" i="1"/>
  <c r="AR249" i="1"/>
  <c r="AT249" i="1" s="1"/>
  <c r="AS248" i="1"/>
  <c r="AU233" i="1"/>
  <c r="BF231" i="1" l="1"/>
  <c r="BD231" i="1" s="1"/>
  <c r="BC230" i="1"/>
  <c r="BG230" i="1" s="1"/>
  <c r="BB246" i="1"/>
  <c r="BA232" i="1"/>
  <c r="AZ247" i="1"/>
  <c r="AY247" i="1"/>
  <c r="AX233" i="1"/>
  <c r="AW233" i="1"/>
  <c r="AV248" i="1"/>
  <c r="BE248" i="1"/>
  <c r="AR250" i="1"/>
  <c r="AT250" i="1" s="1"/>
  <c r="AS249" i="1"/>
  <c r="AU234" i="1"/>
  <c r="BF232" i="1" l="1"/>
  <c r="BD232" i="1" s="1"/>
  <c r="BC231" i="1"/>
  <c r="BG231" i="1" s="1"/>
  <c r="BA233" i="1"/>
  <c r="BB247" i="1"/>
  <c r="AZ248" i="1"/>
  <c r="AY248" i="1"/>
  <c r="AX234" i="1"/>
  <c r="AW234" i="1"/>
  <c r="AV249" i="1"/>
  <c r="BE249" i="1"/>
  <c r="AR251" i="1"/>
  <c r="AT251" i="1" s="1"/>
  <c r="AS250" i="1"/>
  <c r="AU235" i="1"/>
  <c r="BC232" i="1" l="1"/>
  <c r="BF233" i="1"/>
  <c r="BD233" i="1" s="1"/>
  <c r="BG232" i="1"/>
  <c r="BB248" i="1"/>
  <c r="BA234" i="1"/>
  <c r="AZ249" i="1"/>
  <c r="AY249" i="1"/>
  <c r="AX235" i="1"/>
  <c r="AW235" i="1"/>
  <c r="AV250" i="1"/>
  <c r="BE250" i="1"/>
  <c r="AR252" i="1"/>
  <c r="AT252" i="1" s="1"/>
  <c r="AS251" i="1"/>
  <c r="AU236" i="1"/>
  <c r="BC233" i="1" l="1"/>
  <c r="BG233" i="1" s="1"/>
  <c r="BF234" i="1"/>
  <c r="BD234" i="1" s="1"/>
  <c r="BB249" i="1"/>
  <c r="BA235" i="1"/>
  <c r="AZ250" i="1"/>
  <c r="AY250" i="1"/>
  <c r="AX236" i="1"/>
  <c r="AW236" i="1"/>
  <c r="AV251" i="1"/>
  <c r="BE251" i="1"/>
  <c r="AR253" i="1"/>
  <c r="AT253" i="1" s="1"/>
  <c r="AS252" i="1"/>
  <c r="AU237" i="1"/>
  <c r="BF235" i="1" l="1"/>
  <c r="BD235" i="1" s="1"/>
  <c r="BC234" i="1"/>
  <c r="BG234" i="1" s="1"/>
  <c r="BA236" i="1"/>
  <c r="BB250" i="1"/>
  <c r="AZ251" i="1"/>
  <c r="AY251" i="1"/>
  <c r="AX237" i="1"/>
  <c r="AW237" i="1"/>
  <c r="AV252" i="1"/>
  <c r="BE252" i="1"/>
  <c r="AR254" i="1"/>
  <c r="AT254" i="1" s="1"/>
  <c r="AS253" i="1"/>
  <c r="AU238" i="1"/>
  <c r="BC235" i="1" l="1"/>
  <c r="BG235" i="1" s="1"/>
  <c r="BF236" i="1"/>
  <c r="BD236" i="1" s="1"/>
  <c r="BA237" i="1"/>
  <c r="BB251" i="1"/>
  <c r="AZ252" i="1"/>
  <c r="AY252" i="1"/>
  <c r="AX238" i="1"/>
  <c r="AW238" i="1"/>
  <c r="AV253" i="1"/>
  <c r="BE253" i="1"/>
  <c r="AR255" i="1"/>
  <c r="AT255" i="1" s="1"/>
  <c r="AS254" i="1"/>
  <c r="AU239" i="1"/>
  <c r="BC236" i="1" l="1"/>
  <c r="BG236" i="1" s="1"/>
  <c r="BF237" i="1"/>
  <c r="BD237" i="1" s="1"/>
  <c r="BA238" i="1"/>
  <c r="BB252" i="1"/>
  <c r="AZ253" i="1"/>
  <c r="AY253" i="1"/>
  <c r="AX239" i="1"/>
  <c r="AW239" i="1"/>
  <c r="AV254" i="1"/>
  <c r="BE254" i="1"/>
  <c r="AR256" i="1"/>
  <c r="AT256" i="1" s="1"/>
  <c r="AS255" i="1"/>
  <c r="AU240" i="1"/>
  <c r="BF238" i="1" l="1"/>
  <c r="BD238" i="1" s="1"/>
  <c r="BC237" i="1"/>
  <c r="BG237" i="1" s="1"/>
  <c r="BB253" i="1"/>
  <c r="BA239" i="1"/>
  <c r="AZ254" i="1"/>
  <c r="AY254" i="1"/>
  <c r="AX240" i="1"/>
  <c r="AW240" i="1"/>
  <c r="AV255" i="1"/>
  <c r="BE255" i="1"/>
  <c r="AR257" i="1"/>
  <c r="AT257" i="1" s="1"/>
  <c r="AS256" i="1"/>
  <c r="AU241" i="1"/>
  <c r="BF239" i="1" l="1"/>
  <c r="BD239" i="1" s="1"/>
  <c r="BC238" i="1"/>
  <c r="BG238" i="1" s="1"/>
  <c r="BB254" i="1"/>
  <c r="BA240" i="1"/>
  <c r="AZ255" i="1"/>
  <c r="AY255" i="1"/>
  <c r="AX241" i="1"/>
  <c r="AW241" i="1"/>
  <c r="AV256" i="1"/>
  <c r="BE256" i="1"/>
  <c r="AR258" i="1"/>
  <c r="AT258" i="1" s="1"/>
  <c r="AS257" i="1"/>
  <c r="AU242" i="1"/>
  <c r="BF240" i="1" l="1"/>
  <c r="BD240" i="1" s="1"/>
  <c r="BC239" i="1"/>
  <c r="BG239" i="1" s="1"/>
  <c r="BB255" i="1"/>
  <c r="BA241" i="1"/>
  <c r="AZ256" i="1"/>
  <c r="AY256" i="1"/>
  <c r="AX242" i="1"/>
  <c r="AW242" i="1"/>
  <c r="AV257" i="1"/>
  <c r="BE257" i="1"/>
  <c r="AR259" i="1"/>
  <c r="AT259" i="1" s="1"/>
  <c r="AS258" i="1"/>
  <c r="AU243" i="1"/>
  <c r="BF241" i="1" l="1"/>
  <c r="BD241" i="1" s="1"/>
  <c r="BC240" i="1"/>
  <c r="BG240" i="1" s="1"/>
  <c r="BB256" i="1"/>
  <c r="BA242" i="1"/>
  <c r="AZ257" i="1"/>
  <c r="AY257" i="1"/>
  <c r="AX243" i="1"/>
  <c r="AW243" i="1"/>
  <c r="AV258" i="1"/>
  <c r="BE258" i="1"/>
  <c r="AR260" i="1"/>
  <c r="AT260" i="1" s="1"/>
  <c r="AS259" i="1"/>
  <c r="AU244" i="1"/>
  <c r="BF242" i="1" l="1"/>
  <c r="BD242" i="1" s="1"/>
  <c r="BC241" i="1"/>
  <c r="BG241" i="1" s="1"/>
  <c r="BA243" i="1"/>
  <c r="BB257" i="1"/>
  <c r="AZ258" i="1"/>
  <c r="AY258" i="1"/>
  <c r="AX244" i="1"/>
  <c r="AW244" i="1"/>
  <c r="AV259" i="1"/>
  <c r="BE259" i="1"/>
  <c r="AR261" i="1"/>
  <c r="AT261" i="1" s="1"/>
  <c r="AS260" i="1"/>
  <c r="AU245" i="1"/>
  <c r="BF243" i="1" l="1"/>
  <c r="BD243" i="1" s="1"/>
  <c r="BC242" i="1"/>
  <c r="BG242" i="1" s="1"/>
  <c r="BB258" i="1"/>
  <c r="BA244" i="1"/>
  <c r="AZ259" i="1"/>
  <c r="AY259" i="1"/>
  <c r="AX245" i="1"/>
  <c r="AW245" i="1"/>
  <c r="AV260" i="1"/>
  <c r="BE260" i="1"/>
  <c r="AR262" i="1"/>
  <c r="AT262" i="1" s="1"/>
  <c r="AS261" i="1"/>
  <c r="AU246" i="1"/>
  <c r="BF244" i="1" l="1"/>
  <c r="BD244" i="1" s="1"/>
  <c r="BC243" i="1"/>
  <c r="BG243" i="1" s="1"/>
  <c r="BA245" i="1"/>
  <c r="BB259" i="1"/>
  <c r="AZ260" i="1"/>
  <c r="AY260" i="1"/>
  <c r="AX246" i="1"/>
  <c r="AW246" i="1"/>
  <c r="AV261" i="1"/>
  <c r="BE261" i="1"/>
  <c r="AR263" i="1"/>
  <c r="AT263" i="1" s="1"/>
  <c r="AS262" i="1"/>
  <c r="AU247" i="1"/>
  <c r="BF245" i="1" l="1"/>
  <c r="BD245" i="1" s="1"/>
  <c r="BC244" i="1"/>
  <c r="BG244" i="1" s="1"/>
  <c r="BA246" i="1"/>
  <c r="BB260" i="1"/>
  <c r="AZ261" i="1"/>
  <c r="AY261" i="1"/>
  <c r="AX247" i="1"/>
  <c r="AW247" i="1"/>
  <c r="AV262" i="1"/>
  <c r="BE262" i="1"/>
  <c r="AR264" i="1"/>
  <c r="AT264" i="1" s="1"/>
  <c r="AS263" i="1"/>
  <c r="AU248" i="1"/>
  <c r="BC245" i="1" l="1"/>
  <c r="BG245" i="1" s="1"/>
  <c r="BF246" i="1"/>
  <c r="BD246" i="1" s="1"/>
  <c r="BB261" i="1"/>
  <c r="BA247" i="1"/>
  <c r="AZ262" i="1"/>
  <c r="AY262" i="1"/>
  <c r="AX248" i="1"/>
  <c r="AW248" i="1"/>
  <c r="AV263" i="1"/>
  <c r="BE263" i="1"/>
  <c r="AR265" i="1"/>
  <c r="AT265" i="1" s="1"/>
  <c r="AS264" i="1"/>
  <c r="AU249" i="1"/>
  <c r="BC246" i="1" l="1"/>
  <c r="BG246" i="1" s="1"/>
  <c r="BF247" i="1"/>
  <c r="BD247" i="1" s="1"/>
  <c r="BB262" i="1"/>
  <c r="BA248" i="1"/>
  <c r="AZ263" i="1"/>
  <c r="AY263" i="1"/>
  <c r="AX249" i="1"/>
  <c r="AW249" i="1"/>
  <c r="AV264" i="1"/>
  <c r="BE264" i="1"/>
  <c r="AR266" i="1"/>
  <c r="AT266" i="1" s="1"/>
  <c r="AS265" i="1"/>
  <c r="AU250" i="1"/>
  <c r="BC247" i="1" l="1"/>
  <c r="BG247" i="1" s="1"/>
  <c r="BF248" i="1"/>
  <c r="BD248" i="1" s="1"/>
  <c r="BA249" i="1"/>
  <c r="BB263" i="1"/>
  <c r="AZ264" i="1"/>
  <c r="AY264" i="1"/>
  <c r="AX250" i="1"/>
  <c r="AW250" i="1"/>
  <c r="AV265" i="1"/>
  <c r="BE265" i="1"/>
  <c r="AR267" i="1"/>
  <c r="AT267" i="1" s="1"/>
  <c r="AS266" i="1"/>
  <c r="AU251" i="1"/>
  <c r="BF249" i="1" l="1"/>
  <c r="BD249" i="1" s="1"/>
  <c r="BC248" i="1"/>
  <c r="BG248" i="1" s="1"/>
  <c r="BA250" i="1"/>
  <c r="BB264" i="1"/>
  <c r="AZ265" i="1"/>
  <c r="AY265" i="1"/>
  <c r="AX251" i="1"/>
  <c r="AW251" i="1"/>
  <c r="AV266" i="1"/>
  <c r="BE266" i="1"/>
  <c r="AR268" i="1"/>
  <c r="AT268" i="1" s="1"/>
  <c r="AS267" i="1"/>
  <c r="AU252" i="1"/>
  <c r="BF250" i="1" l="1"/>
  <c r="BD250" i="1" s="1"/>
  <c r="BC249" i="1"/>
  <c r="BG249" i="1" s="1"/>
  <c r="BB265" i="1"/>
  <c r="BA251" i="1"/>
  <c r="AZ266" i="1"/>
  <c r="AY266" i="1"/>
  <c r="AX252" i="1"/>
  <c r="AW252" i="1"/>
  <c r="AV267" i="1"/>
  <c r="BE267" i="1"/>
  <c r="AR269" i="1"/>
  <c r="AT269" i="1" s="1"/>
  <c r="AS268" i="1"/>
  <c r="AU253" i="1"/>
  <c r="BC250" i="1" l="1"/>
  <c r="BG250" i="1" s="1"/>
  <c r="BF251" i="1"/>
  <c r="BD251" i="1" s="1"/>
  <c r="BA252" i="1"/>
  <c r="BB266" i="1"/>
  <c r="AZ267" i="1"/>
  <c r="AY267" i="1"/>
  <c r="AX253" i="1"/>
  <c r="AW253" i="1"/>
  <c r="AV268" i="1"/>
  <c r="BE268" i="1"/>
  <c r="AR270" i="1"/>
  <c r="AT270" i="1" s="1"/>
  <c r="AS269" i="1"/>
  <c r="AU254" i="1"/>
  <c r="BF252" i="1" l="1"/>
  <c r="BD252" i="1" s="1"/>
  <c r="BC251" i="1"/>
  <c r="BG251" i="1" s="1"/>
  <c r="BB267" i="1"/>
  <c r="BA253" i="1"/>
  <c r="AZ268" i="1"/>
  <c r="AY268" i="1"/>
  <c r="AX254" i="1"/>
  <c r="AW254" i="1"/>
  <c r="AV269" i="1"/>
  <c r="BE269" i="1"/>
  <c r="AR271" i="1"/>
  <c r="AT271" i="1" s="1"/>
  <c r="AS270" i="1"/>
  <c r="AU255" i="1"/>
  <c r="BC252" i="1" l="1"/>
  <c r="BG252" i="1" s="1"/>
  <c r="BF253" i="1"/>
  <c r="BD253" i="1" s="1"/>
  <c r="BA254" i="1"/>
  <c r="BB268" i="1"/>
  <c r="AZ269" i="1"/>
  <c r="AY269" i="1"/>
  <c r="AX255" i="1"/>
  <c r="AW255" i="1"/>
  <c r="AV270" i="1"/>
  <c r="BE270" i="1"/>
  <c r="AR272" i="1"/>
  <c r="AT272" i="1" s="1"/>
  <c r="AS271" i="1"/>
  <c r="AU256" i="1"/>
  <c r="BF254" i="1" l="1"/>
  <c r="BD254" i="1" s="1"/>
  <c r="BC253" i="1"/>
  <c r="BG253" i="1" s="1"/>
  <c r="BB269" i="1"/>
  <c r="BA255" i="1"/>
  <c r="AZ270" i="1"/>
  <c r="AY270" i="1"/>
  <c r="AX256" i="1"/>
  <c r="AW256" i="1"/>
  <c r="AV271" i="1"/>
  <c r="BE271" i="1"/>
  <c r="AR273" i="1"/>
  <c r="AT273" i="1" s="1"/>
  <c r="AS272" i="1"/>
  <c r="AU257" i="1"/>
  <c r="BF255" i="1" l="1"/>
  <c r="BD255" i="1" s="1"/>
  <c r="BC254" i="1"/>
  <c r="BG254" i="1" s="1"/>
  <c r="BB270" i="1"/>
  <c r="BA256" i="1"/>
  <c r="AZ271" i="1"/>
  <c r="AY271" i="1"/>
  <c r="AX257" i="1"/>
  <c r="AW257" i="1"/>
  <c r="AV272" i="1"/>
  <c r="BE272" i="1"/>
  <c r="AR274" i="1"/>
  <c r="AT274" i="1" s="1"/>
  <c r="AS273" i="1"/>
  <c r="AU258" i="1"/>
  <c r="BC255" i="1" l="1"/>
  <c r="BG255" i="1" s="1"/>
  <c r="BF256" i="1"/>
  <c r="BD256" i="1" s="1"/>
  <c r="BA257" i="1"/>
  <c r="BB271" i="1"/>
  <c r="AZ272" i="1"/>
  <c r="AY272" i="1"/>
  <c r="AX258" i="1"/>
  <c r="AW258" i="1"/>
  <c r="AV273" i="1"/>
  <c r="BE273" i="1"/>
  <c r="AR275" i="1"/>
  <c r="AT275" i="1" s="1"/>
  <c r="AS274" i="1"/>
  <c r="AU259" i="1"/>
  <c r="BF257" i="1" l="1"/>
  <c r="BD257" i="1" s="1"/>
  <c r="BC256" i="1"/>
  <c r="BG256" i="1" s="1"/>
  <c r="BB272" i="1"/>
  <c r="BA258" i="1"/>
  <c r="AZ273" i="1"/>
  <c r="AY273" i="1"/>
  <c r="AX259" i="1"/>
  <c r="AW259" i="1"/>
  <c r="AV274" i="1"/>
  <c r="BE274" i="1"/>
  <c r="AR276" i="1"/>
  <c r="AT276" i="1" s="1"/>
  <c r="AS275" i="1"/>
  <c r="AU260" i="1"/>
  <c r="BF258" i="1" l="1"/>
  <c r="BD258" i="1" s="1"/>
  <c r="BC257" i="1"/>
  <c r="BG257" i="1" s="1"/>
  <c r="BA259" i="1"/>
  <c r="BB273" i="1"/>
  <c r="AZ274" i="1"/>
  <c r="AY274" i="1"/>
  <c r="AX260" i="1"/>
  <c r="AW260" i="1"/>
  <c r="AV275" i="1"/>
  <c r="BE275" i="1"/>
  <c r="AR277" i="1"/>
  <c r="AT277" i="1" s="1"/>
  <c r="AS276" i="1"/>
  <c r="AU261" i="1"/>
  <c r="BC258" i="1" l="1"/>
  <c r="BG258" i="1" s="1"/>
  <c r="BF259" i="1"/>
  <c r="BD259" i="1" s="1"/>
  <c r="BA260" i="1"/>
  <c r="BB274" i="1"/>
  <c r="AZ275" i="1"/>
  <c r="AY275" i="1"/>
  <c r="AX261" i="1"/>
  <c r="AW261" i="1"/>
  <c r="AV276" i="1"/>
  <c r="BE276" i="1"/>
  <c r="AR278" i="1"/>
  <c r="AT278" i="1" s="1"/>
  <c r="AS277" i="1"/>
  <c r="AU262" i="1"/>
  <c r="BF260" i="1" l="1"/>
  <c r="BD260" i="1" s="1"/>
  <c r="BC259" i="1"/>
  <c r="BG259" i="1" s="1"/>
  <c r="BB275" i="1"/>
  <c r="BA261" i="1"/>
  <c r="AZ276" i="1"/>
  <c r="AY276" i="1"/>
  <c r="AX262" i="1"/>
  <c r="AW262" i="1"/>
  <c r="AV277" i="1"/>
  <c r="BE277" i="1"/>
  <c r="AR279" i="1"/>
  <c r="AT279" i="1" s="1"/>
  <c r="AS278" i="1"/>
  <c r="AU263" i="1"/>
  <c r="BF261" i="1" l="1"/>
  <c r="BD261" i="1" s="1"/>
  <c r="BC260" i="1"/>
  <c r="BG260" i="1" s="1"/>
  <c r="BB276" i="1"/>
  <c r="BA262" i="1"/>
  <c r="AZ277" i="1"/>
  <c r="AY277" i="1"/>
  <c r="AX263" i="1"/>
  <c r="AW263" i="1"/>
  <c r="AV278" i="1"/>
  <c r="BE278" i="1"/>
  <c r="AR280" i="1"/>
  <c r="AT280" i="1" s="1"/>
  <c r="AS279" i="1"/>
  <c r="AU264" i="1"/>
  <c r="BF262" i="1" l="1"/>
  <c r="BD262" i="1" s="1"/>
  <c r="BC261" i="1"/>
  <c r="BG261" i="1" s="1"/>
  <c r="BB277" i="1"/>
  <c r="BA263" i="1"/>
  <c r="AZ278" i="1"/>
  <c r="AY278" i="1"/>
  <c r="AX264" i="1"/>
  <c r="AW264" i="1"/>
  <c r="AV279" i="1"/>
  <c r="BE279" i="1"/>
  <c r="AR281" i="1"/>
  <c r="AT281" i="1" s="1"/>
  <c r="AS280" i="1"/>
  <c r="AU265" i="1"/>
  <c r="BC262" i="1" l="1"/>
  <c r="BG262" i="1" s="1"/>
  <c r="BF263" i="1"/>
  <c r="BD263" i="1" s="1"/>
  <c r="BA264" i="1"/>
  <c r="BB278" i="1"/>
  <c r="AZ279" i="1"/>
  <c r="AY279" i="1"/>
  <c r="AX265" i="1"/>
  <c r="AW265" i="1"/>
  <c r="AV280" i="1"/>
  <c r="BE280" i="1"/>
  <c r="AR282" i="1"/>
  <c r="AT282" i="1" s="1"/>
  <c r="AS281" i="1"/>
  <c r="AU266" i="1"/>
  <c r="BC263" i="1" l="1"/>
  <c r="BG263" i="1" s="1"/>
  <c r="BF264" i="1"/>
  <c r="BD264" i="1" s="1"/>
  <c r="BB279" i="1"/>
  <c r="BA265" i="1"/>
  <c r="AZ280" i="1"/>
  <c r="AY280" i="1"/>
  <c r="AX266" i="1"/>
  <c r="AW266" i="1"/>
  <c r="AV281" i="1"/>
  <c r="BE281" i="1"/>
  <c r="AR283" i="1"/>
  <c r="AT283" i="1" s="1"/>
  <c r="AS282" i="1"/>
  <c r="AU267" i="1"/>
  <c r="BF265" i="1" l="1"/>
  <c r="BD265" i="1" s="1"/>
  <c r="BC264" i="1"/>
  <c r="BG264" i="1" s="1"/>
  <c r="BB280" i="1"/>
  <c r="BA266" i="1"/>
  <c r="AZ281" i="1"/>
  <c r="AY281" i="1"/>
  <c r="AX267" i="1"/>
  <c r="AW267" i="1"/>
  <c r="AV282" i="1"/>
  <c r="BE282" i="1"/>
  <c r="AR284" i="1"/>
  <c r="AT284" i="1" s="1"/>
  <c r="AS283" i="1"/>
  <c r="AU268" i="1"/>
  <c r="BF266" i="1" l="1"/>
  <c r="BD266" i="1" s="1"/>
  <c r="BC265" i="1"/>
  <c r="BG265" i="1" s="1"/>
  <c r="BA267" i="1"/>
  <c r="BB281" i="1"/>
  <c r="AZ282" i="1"/>
  <c r="AY282" i="1"/>
  <c r="AX268" i="1"/>
  <c r="AW268" i="1"/>
  <c r="AV283" i="1"/>
  <c r="BE283" i="1"/>
  <c r="AR285" i="1"/>
  <c r="AT285" i="1" s="1"/>
  <c r="AS284" i="1"/>
  <c r="AU269" i="1"/>
  <c r="BF267" i="1" l="1"/>
  <c r="BD267" i="1" s="1"/>
  <c r="BC266" i="1"/>
  <c r="BG266" i="1" s="1"/>
  <c r="BA268" i="1"/>
  <c r="BB282" i="1"/>
  <c r="AZ283" i="1"/>
  <c r="AY283" i="1"/>
  <c r="AX269" i="1"/>
  <c r="AW269" i="1"/>
  <c r="AV284" i="1"/>
  <c r="BE284" i="1"/>
  <c r="AR286" i="1"/>
  <c r="AT286" i="1" s="1"/>
  <c r="AS285" i="1"/>
  <c r="AU270" i="1"/>
  <c r="BF268" i="1" l="1"/>
  <c r="BD268" i="1" s="1"/>
  <c r="BC267" i="1"/>
  <c r="BG267" i="1" s="1"/>
  <c r="BB283" i="1"/>
  <c r="BA269" i="1"/>
  <c r="AZ284" i="1"/>
  <c r="AY284" i="1"/>
  <c r="AX270" i="1"/>
  <c r="AW270" i="1"/>
  <c r="AV285" i="1"/>
  <c r="BE285" i="1"/>
  <c r="AR287" i="1"/>
  <c r="AT287" i="1" s="1"/>
  <c r="AS286" i="1"/>
  <c r="AU271" i="1"/>
  <c r="BF269" i="1" l="1"/>
  <c r="BD269" i="1" s="1"/>
  <c r="BC268" i="1"/>
  <c r="BG268" i="1" s="1"/>
  <c r="BA270" i="1"/>
  <c r="BB284" i="1"/>
  <c r="AZ285" i="1"/>
  <c r="AY285" i="1"/>
  <c r="AX271" i="1"/>
  <c r="AW271" i="1"/>
  <c r="AV286" i="1"/>
  <c r="BE286" i="1"/>
  <c r="AR288" i="1"/>
  <c r="AT288" i="1" s="1"/>
  <c r="AS287" i="1"/>
  <c r="AU272" i="1"/>
  <c r="BF270" i="1" l="1"/>
  <c r="BD270" i="1" s="1"/>
  <c r="BC269" i="1"/>
  <c r="BG269" i="1" s="1"/>
  <c r="BA271" i="1"/>
  <c r="BB285" i="1"/>
  <c r="AZ286" i="1"/>
  <c r="AY286" i="1"/>
  <c r="AX272" i="1"/>
  <c r="AW272" i="1"/>
  <c r="AV287" i="1"/>
  <c r="BE287" i="1"/>
  <c r="AR289" i="1"/>
  <c r="AT289" i="1" s="1"/>
  <c r="AS288" i="1"/>
  <c r="AU273" i="1"/>
  <c r="BC270" i="1" l="1"/>
  <c r="BG270" i="1" s="1"/>
  <c r="BF271" i="1"/>
  <c r="BD271" i="1" s="1"/>
  <c r="BB286" i="1"/>
  <c r="BA272" i="1"/>
  <c r="AZ287" i="1"/>
  <c r="AY287" i="1"/>
  <c r="AX273" i="1"/>
  <c r="AW273" i="1"/>
  <c r="AV288" i="1"/>
  <c r="BE288" i="1"/>
  <c r="AR290" i="1"/>
  <c r="AT290" i="1" s="1"/>
  <c r="AS289" i="1"/>
  <c r="AU274" i="1"/>
  <c r="BC271" i="1" l="1"/>
  <c r="BG271" i="1" s="1"/>
  <c r="BF272" i="1"/>
  <c r="BD272" i="1" s="1"/>
  <c r="BB287" i="1"/>
  <c r="BA273" i="1"/>
  <c r="AZ288" i="1"/>
  <c r="AY288" i="1"/>
  <c r="AX274" i="1"/>
  <c r="AW274" i="1"/>
  <c r="AV289" i="1"/>
  <c r="BE289" i="1"/>
  <c r="AR291" i="1"/>
  <c r="AT291" i="1" s="1"/>
  <c r="AS290" i="1"/>
  <c r="AU275" i="1"/>
  <c r="BF273" i="1" l="1"/>
  <c r="BD273" i="1" s="1"/>
  <c r="BC272" i="1"/>
  <c r="BG272" i="1" s="1"/>
  <c r="BB288" i="1"/>
  <c r="BA274" i="1"/>
  <c r="AZ289" i="1"/>
  <c r="AY289" i="1"/>
  <c r="AX275" i="1"/>
  <c r="AW275" i="1"/>
  <c r="AV290" i="1"/>
  <c r="BE290" i="1"/>
  <c r="AR292" i="1"/>
  <c r="AT292" i="1" s="1"/>
  <c r="AS291" i="1"/>
  <c r="AU276" i="1"/>
  <c r="BF274" i="1" l="1"/>
  <c r="BD274" i="1" s="1"/>
  <c r="BC273" i="1"/>
  <c r="BG273" i="1" s="1"/>
  <c r="BB289" i="1"/>
  <c r="BA275" i="1"/>
  <c r="AZ290" i="1"/>
  <c r="AY290" i="1"/>
  <c r="AX276" i="1"/>
  <c r="AW276" i="1"/>
  <c r="AV291" i="1"/>
  <c r="BE291" i="1"/>
  <c r="AR293" i="1"/>
  <c r="AT293" i="1" s="1"/>
  <c r="AS292" i="1"/>
  <c r="AU277" i="1"/>
  <c r="BF275" i="1" l="1"/>
  <c r="BD275" i="1" s="1"/>
  <c r="BC274" i="1"/>
  <c r="BG274" i="1" s="1"/>
  <c r="BB290" i="1"/>
  <c r="BA276" i="1"/>
  <c r="AZ291" i="1"/>
  <c r="AY291" i="1"/>
  <c r="AX277" i="1"/>
  <c r="AW277" i="1"/>
  <c r="AV292" i="1"/>
  <c r="BE292" i="1"/>
  <c r="AR294" i="1"/>
  <c r="AT294" i="1" s="1"/>
  <c r="AS293" i="1"/>
  <c r="AU278" i="1"/>
  <c r="BF276" i="1" l="1"/>
  <c r="BD276" i="1" s="1"/>
  <c r="BC275" i="1"/>
  <c r="BG275" i="1" s="1"/>
  <c r="BB291" i="1"/>
  <c r="BA277" i="1"/>
  <c r="AZ292" i="1"/>
  <c r="AY292" i="1"/>
  <c r="AX278" i="1"/>
  <c r="AW278" i="1"/>
  <c r="AV293" i="1"/>
  <c r="BE293" i="1"/>
  <c r="AR295" i="1"/>
  <c r="AT295" i="1" s="1"/>
  <c r="AS294" i="1"/>
  <c r="AU279" i="1"/>
  <c r="BF277" i="1" l="1"/>
  <c r="BD277" i="1" s="1"/>
  <c r="BC276" i="1"/>
  <c r="BG276" i="1" s="1"/>
  <c r="BB292" i="1"/>
  <c r="BA278" i="1"/>
  <c r="AZ293" i="1"/>
  <c r="AY293" i="1"/>
  <c r="AX279" i="1"/>
  <c r="AW279" i="1"/>
  <c r="AV294" i="1"/>
  <c r="BE294" i="1"/>
  <c r="AR296" i="1"/>
  <c r="AT296" i="1" s="1"/>
  <c r="AS295" i="1"/>
  <c r="AU280" i="1"/>
  <c r="BF278" i="1" l="1"/>
  <c r="BD278" i="1" s="1"/>
  <c r="BC277" i="1"/>
  <c r="BG277" i="1"/>
  <c r="BB293" i="1"/>
  <c r="BA279" i="1"/>
  <c r="AZ294" i="1"/>
  <c r="AY294" i="1"/>
  <c r="AX280" i="1"/>
  <c r="AW280" i="1"/>
  <c r="AV295" i="1"/>
  <c r="BE295" i="1"/>
  <c r="AR297" i="1"/>
  <c r="AT297" i="1" s="1"/>
  <c r="AS296" i="1"/>
  <c r="AU281" i="1"/>
  <c r="BF279" i="1" l="1"/>
  <c r="BD279" i="1" s="1"/>
  <c r="BC278" i="1"/>
  <c r="BG278" i="1" s="1"/>
  <c r="BB294" i="1"/>
  <c r="BA280" i="1"/>
  <c r="AZ295" i="1"/>
  <c r="AY295" i="1"/>
  <c r="AX281" i="1"/>
  <c r="AW281" i="1"/>
  <c r="AV296" i="1"/>
  <c r="BE296" i="1"/>
  <c r="AR298" i="1"/>
  <c r="AT298" i="1" s="1"/>
  <c r="AS297" i="1"/>
  <c r="AU282" i="1"/>
  <c r="BF280" i="1" l="1"/>
  <c r="BD280" i="1" s="1"/>
  <c r="BC279" i="1"/>
  <c r="BG279" i="1"/>
  <c r="BB295" i="1"/>
  <c r="BA281" i="1"/>
  <c r="AZ296" i="1"/>
  <c r="AY296" i="1"/>
  <c r="AX282" i="1"/>
  <c r="AW282" i="1"/>
  <c r="AV297" i="1"/>
  <c r="BE297" i="1"/>
  <c r="AR299" i="1"/>
  <c r="AT299" i="1" s="1"/>
  <c r="AS298" i="1"/>
  <c r="AU283" i="1"/>
  <c r="BF281" i="1" l="1"/>
  <c r="BD281" i="1" s="1"/>
  <c r="BC280" i="1"/>
  <c r="BG280" i="1" s="1"/>
  <c r="BA282" i="1"/>
  <c r="BB296" i="1"/>
  <c r="AZ297" i="1"/>
  <c r="AY297" i="1"/>
  <c r="AX283" i="1"/>
  <c r="AW283" i="1"/>
  <c r="AV298" i="1"/>
  <c r="BE298" i="1"/>
  <c r="AR300" i="1"/>
  <c r="AT300" i="1" s="1"/>
  <c r="AS299" i="1"/>
  <c r="AU284" i="1"/>
  <c r="BF282" i="1" l="1"/>
  <c r="BD282" i="1" s="1"/>
  <c r="BC281" i="1"/>
  <c r="BG281" i="1" s="1"/>
  <c r="BB297" i="1"/>
  <c r="BA283" i="1"/>
  <c r="AZ298" i="1"/>
  <c r="AY298" i="1"/>
  <c r="AX284" i="1"/>
  <c r="AW284" i="1"/>
  <c r="AV299" i="1"/>
  <c r="BE299" i="1"/>
  <c r="AR301" i="1"/>
  <c r="AT301" i="1" s="1"/>
  <c r="AS300" i="1"/>
  <c r="AU285" i="1"/>
  <c r="BF283" i="1" l="1"/>
  <c r="BD283" i="1" s="1"/>
  <c r="BC282" i="1"/>
  <c r="BG282" i="1" s="1"/>
  <c r="BB298" i="1"/>
  <c r="BA284" i="1"/>
  <c r="AZ299" i="1"/>
  <c r="AY299" i="1"/>
  <c r="AX285" i="1"/>
  <c r="AW285" i="1"/>
  <c r="AV300" i="1"/>
  <c r="BE300" i="1"/>
  <c r="AR302" i="1"/>
  <c r="AT302" i="1" s="1"/>
  <c r="AS301" i="1"/>
  <c r="AU286" i="1"/>
  <c r="BF284" i="1" l="1"/>
  <c r="BD284" i="1" s="1"/>
  <c r="BC283" i="1"/>
  <c r="BG283" i="1"/>
  <c r="BA285" i="1"/>
  <c r="BB299" i="1"/>
  <c r="AZ300" i="1"/>
  <c r="AY300" i="1"/>
  <c r="AX286" i="1"/>
  <c r="AW286" i="1"/>
  <c r="AV301" i="1"/>
  <c r="BE301" i="1"/>
  <c r="AR303" i="1"/>
  <c r="AT303" i="1" s="1"/>
  <c r="AS302" i="1"/>
  <c r="AU287" i="1"/>
  <c r="BC284" i="1" l="1"/>
  <c r="BG284" i="1" s="1"/>
  <c r="BF285" i="1"/>
  <c r="BD285" i="1" s="1"/>
  <c r="BB300" i="1"/>
  <c r="BA286" i="1"/>
  <c r="AZ301" i="1"/>
  <c r="AY301" i="1"/>
  <c r="AX287" i="1"/>
  <c r="AW287" i="1"/>
  <c r="AV302" i="1"/>
  <c r="BE302" i="1"/>
  <c r="AR304" i="1"/>
  <c r="AT304" i="1" s="1"/>
  <c r="AS303" i="1"/>
  <c r="AU288" i="1"/>
  <c r="BF286" i="1" l="1"/>
  <c r="BD286" i="1" s="1"/>
  <c r="BC285" i="1"/>
  <c r="BG285" i="1" s="1"/>
  <c r="BA287" i="1"/>
  <c r="BB301" i="1"/>
  <c r="AZ302" i="1"/>
  <c r="AY302" i="1"/>
  <c r="AX288" i="1"/>
  <c r="AW288" i="1"/>
  <c r="AV303" i="1"/>
  <c r="BE303" i="1"/>
  <c r="AR305" i="1"/>
  <c r="AT305" i="1" s="1"/>
  <c r="AS304" i="1"/>
  <c r="AU289" i="1"/>
  <c r="BC286" i="1" l="1"/>
  <c r="BG286" i="1" s="1"/>
  <c r="BF287" i="1"/>
  <c r="BD287" i="1" s="1"/>
  <c r="BA288" i="1"/>
  <c r="BB302" i="1"/>
  <c r="AZ303" i="1"/>
  <c r="AY303" i="1"/>
  <c r="AX289" i="1"/>
  <c r="AW289" i="1"/>
  <c r="AV304" i="1"/>
  <c r="BE304" i="1"/>
  <c r="AR306" i="1"/>
  <c r="AT306" i="1" s="1"/>
  <c r="AS305" i="1"/>
  <c r="AU290" i="1"/>
  <c r="BF288" i="1" l="1"/>
  <c r="BD288" i="1" s="1"/>
  <c r="BC287" i="1"/>
  <c r="BG287" i="1" s="1"/>
  <c r="BA289" i="1"/>
  <c r="BB303" i="1"/>
  <c r="AZ304" i="1"/>
  <c r="AY304" i="1"/>
  <c r="AX290" i="1"/>
  <c r="AW290" i="1"/>
  <c r="AV305" i="1"/>
  <c r="BE305" i="1"/>
  <c r="AR307" i="1"/>
  <c r="AT307" i="1" s="1"/>
  <c r="AS306" i="1"/>
  <c r="AU291" i="1"/>
  <c r="BC288" i="1" l="1"/>
  <c r="BG288" i="1" s="1"/>
  <c r="BF289" i="1"/>
  <c r="BD289" i="1" s="1"/>
  <c r="BB304" i="1"/>
  <c r="BA290" i="1"/>
  <c r="AZ305" i="1"/>
  <c r="AY305" i="1"/>
  <c r="AX291" i="1"/>
  <c r="AW291" i="1"/>
  <c r="AV306" i="1"/>
  <c r="BE306" i="1"/>
  <c r="AR308" i="1"/>
  <c r="AT308" i="1" s="1"/>
  <c r="AS307" i="1"/>
  <c r="AU292" i="1"/>
  <c r="BC289" i="1" l="1"/>
  <c r="BG289" i="1" s="1"/>
  <c r="BF290" i="1"/>
  <c r="BD290" i="1" s="1"/>
  <c r="BB305" i="1"/>
  <c r="BA291" i="1"/>
  <c r="AZ306" i="1"/>
  <c r="AY306" i="1"/>
  <c r="AX292" i="1"/>
  <c r="AW292" i="1"/>
  <c r="AV307" i="1"/>
  <c r="BE307" i="1"/>
  <c r="AR309" i="1"/>
  <c r="AT309" i="1" s="1"/>
  <c r="AS308" i="1"/>
  <c r="AU293" i="1"/>
  <c r="BC290" i="1" l="1"/>
  <c r="BG290" i="1" s="1"/>
  <c r="BF291" i="1"/>
  <c r="BD291" i="1" s="1"/>
  <c r="BA292" i="1"/>
  <c r="BB306" i="1"/>
  <c r="AZ307" i="1"/>
  <c r="AY307" i="1"/>
  <c r="AX293" i="1"/>
  <c r="AW293" i="1"/>
  <c r="AV308" i="1"/>
  <c r="BE308" i="1"/>
  <c r="AR310" i="1"/>
  <c r="AT310" i="1" s="1"/>
  <c r="AS309" i="1"/>
  <c r="AU294" i="1"/>
  <c r="BF292" i="1" l="1"/>
  <c r="BD292" i="1" s="1"/>
  <c r="BC291" i="1"/>
  <c r="BG291" i="1" s="1"/>
  <c r="BB307" i="1"/>
  <c r="BA293" i="1"/>
  <c r="AZ308" i="1"/>
  <c r="AY308" i="1"/>
  <c r="AX294" i="1"/>
  <c r="AW294" i="1"/>
  <c r="AV309" i="1"/>
  <c r="BE309" i="1"/>
  <c r="AR311" i="1"/>
  <c r="AT311" i="1" s="1"/>
  <c r="AS310" i="1"/>
  <c r="AU295" i="1"/>
  <c r="BF293" i="1" l="1"/>
  <c r="BD293" i="1" s="1"/>
  <c r="BC292" i="1"/>
  <c r="BG292" i="1" s="1"/>
  <c r="BB308" i="1"/>
  <c r="BA294" i="1"/>
  <c r="AZ309" i="1"/>
  <c r="AY309" i="1"/>
  <c r="AX295" i="1"/>
  <c r="AW295" i="1"/>
  <c r="AV310" i="1"/>
  <c r="BE310" i="1"/>
  <c r="AR312" i="1"/>
  <c r="AT312" i="1" s="1"/>
  <c r="AS311" i="1"/>
  <c r="AU296" i="1"/>
  <c r="BF294" i="1" l="1"/>
  <c r="BD294" i="1" s="1"/>
  <c r="BC293" i="1"/>
  <c r="BG293" i="1" s="1"/>
  <c r="BA295" i="1"/>
  <c r="BB309" i="1"/>
  <c r="AZ310" i="1"/>
  <c r="AY310" i="1"/>
  <c r="AX296" i="1"/>
  <c r="AW296" i="1"/>
  <c r="AV311" i="1"/>
  <c r="BE311" i="1"/>
  <c r="AR313" i="1"/>
  <c r="AT313" i="1" s="1"/>
  <c r="AS312" i="1"/>
  <c r="AU297" i="1"/>
  <c r="BC294" i="1" l="1"/>
  <c r="BG294" i="1" s="1"/>
  <c r="BF295" i="1"/>
  <c r="BD295" i="1" s="1"/>
  <c r="BB310" i="1"/>
  <c r="BA296" i="1"/>
  <c r="AZ311" i="1"/>
  <c r="AY311" i="1"/>
  <c r="AX297" i="1"/>
  <c r="AW297" i="1"/>
  <c r="AV312" i="1"/>
  <c r="BE312" i="1"/>
  <c r="AR314" i="1"/>
  <c r="AT314" i="1" s="1"/>
  <c r="AS313" i="1"/>
  <c r="AU298" i="1"/>
  <c r="BC295" i="1" l="1"/>
  <c r="BG295" i="1" s="1"/>
  <c r="BF296" i="1"/>
  <c r="BD296" i="1" s="1"/>
  <c r="BB311" i="1"/>
  <c r="BA297" i="1"/>
  <c r="AZ312" i="1"/>
  <c r="AY312" i="1"/>
  <c r="AX298" i="1"/>
  <c r="AW298" i="1"/>
  <c r="AV313" i="1"/>
  <c r="BE313" i="1"/>
  <c r="AR315" i="1"/>
  <c r="AT315" i="1" s="1"/>
  <c r="AS314" i="1"/>
  <c r="AU299" i="1"/>
  <c r="BF297" i="1" l="1"/>
  <c r="BD297" i="1" s="1"/>
  <c r="BC296" i="1"/>
  <c r="BG296" i="1" s="1"/>
  <c r="BB312" i="1"/>
  <c r="BA298" i="1"/>
  <c r="AZ313" i="1"/>
  <c r="AY313" i="1"/>
  <c r="AX299" i="1"/>
  <c r="AW299" i="1"/>
  <c r="AV314" i="1"/>
  <c r="BE314" i="1"/>
  <c r="AR316" i="1"/>
  <c r="AT316" i="1" s="1"/>
  <c r="AS315" i="1"/>
  <c r="AU300" i="1"/>
  <c r="BF298" i="1" l="1"/>
  <c r="BD298" i="1" s="1"/>
  <c r="BC297" i="1"/>
  <c r="BG297" i="1" s="1"/>
  <c r="BB313" i="1"/>
  <c r="BA299" i="1"/>
  <c r="AZ314" i="1"/>
  <c r="AY314" i="1"/>
  <c r="AX300" i="1"/>
  <c r="AW300" i="1"/>
  <c r="AV315" i="1"/>
  <c r="BE315" i="1"/>
  <c r="AR317" i="1"/>
  <c r="AT317" i="1" s="1"/>
  <c r="AS316" i="1"/>
  <c r="AU301" i="1"/>
  <c r="BF299" i="1" l="1"/>
  <c r="BD299" i="1" s="1"/>
  <c r="BC298" i="1"/>
  <c r="BG298" i="1" s="1"/>
  <c r="BA300" i="1"/>
  <c r="BB314" i="1"/>
  <c r="AZ315" i="1"/>
  <c r="AY315" i="1"/>
  <c r="AX301" i="1"/>
  <c r="AW301" i="1"/>
  <c r="AV316" i="1"/>
  <c r="BE316" i="1"/>
  <c r="AR318" i="1"/>
  <c r="AT318" i="1" s="1"/>
  <c r="AS317" i="1"/>
  <c r="AU302" i="1"/>
  <c r="BF300" i="1" l="1"/>
  <c r="BD300" i="1" s="1"/>
  <c r="BC299" i="1"/>
  <c r="BG299" i="1"/>
  <c r="BB315" i="1"/>
  <c r="BA301" i="1"/>
  <c r="AZ316" i="1"/>
  <c r="AY316" i="1"/>
  <c r="AX302" i="1"/>
  <c r="AW302" i="1"/>
  <c r="AV317" i="1"/>
  <c r="BE317" i="1"/>
  <c r="AR319" i="1"/>
  <c r="AT319" i="1" s="1"/>
  <c r="AS318" i="1"/>
  <c r="AU303" i="1"/>
  <c r="BF301" i="1" l="1"/>
  <c r="BD301" i="1" s="1"/>
  <c r="BC300" i="1"/>
  <c r="BG300" i="1" s="1"/>
  <c r="BB316" i="1"/>
  <c r="BA302" i="1"/>
  <c r="AZ317" i="1"/>
  <c r="AY317" i="1"/>
  <c r="AX303" i="1"/>
  <c r="AW303" i="1"/>
  <c r="AV318" i="1"/>
  <c r="BE318" i="1"/>
  <c r="AR320" i="1"/>
  <c r="AT320" i="1" s="1"/>
  <c r="AS319" i="1"/>
  <c r="AU304" i="1"/>
  <c r="BF302" i="1" l="1"/>
  <c r="BD302" i="1" s="1"/>
  <c r="BC301" i="1"/>
  <c r="BG301" i="1" s="1"/>
  <c r="BA303" i="1"/>
  <c r="BB317" i="1"/>
  <c r="AZ318" i="1"/>
  <c r="AY318" i="1"/>
  <c r="AX304" i="1"/>
  <c r="AW304" i="1"/>
  <c r="AV319" i="1"/>
  <c r="BE319" i="1"/>
  <c r="AR321" i="1"/>
  <c r="AT321" i="1" s="1"/>
  <c r="AS320" i="1"/>
  <c r="AU305" i="1"/>
  <c r="BF303" i="1" l="1"/>
  <c r="BD303" i="1" s="1"/>
  <c r="BC302" i="1"/>
  <c r="BG302" i="1" s="1"/>
  <c r="BB318" i="1"/>
  <c r="BA304" i="1"/>
  <c r="AZ319" i="1"/>
  <c r="AY319" i="1"/>
  <c r="AX305" i="1"/>
  <c r="AW305" i="1"/>
  <c r="AV320" i="1"/>
  <c r="BE320" i="1"/>
  <c r="AR322" i="1"/>
  <c r="AT322" i="1" s="1"/>
  <c r="AS321" i="1"/>
  <c r="AU306" i="1"/>
  <c r="BF304" i="1" l="1"/>
  <c r="BD304" i="1" s="1"/>
  <c r="BC303" i="1"/>
  <c r="BG303" i="1" s="1"/>
  <c r="BA305" i="1"/>
  <c r="BB319" i="1"/>
  <c r="AZ320" i="1"/>
  <c r="AY320" i="1"/>
  <c r="AX306" i="1"/>
  <c r="AW306" i="1"/>
  <c r="AV321" i="1"/>
  <c r="BE321" i="1"/>
  <c r="AR323" i="1"/>
  <c r="AT323" i="1" s="1"/>
  <c r="AS322" i="1"/>
  <c r="AU307" i="1"/>
  <c r="BF305" i="1" l="1"/>
  <c r="BD305" i="1" s="1"/>
  <c r="BC304" i="1"/>
  <c r="BG304" i="1" s="1"/>
  <c r="BB320" i="1"/>
  <c r="BA306" i="1"/>
  <c r="AZ321" i="1"/>
  <c r="AY321" i="1"/>
  <c r="AX307" i="1"/>
  <c r="AW307" i="1"/>
  <c r="AV322" i="1"/>
  <c r="BE322" i="1"/>
  <c r="AR324" i="1"/>
  <c r="AT324" i="1" s="1"/>
  <c r="AS323" i="1"/>
  <c r="AU308" i="1"/>
  <c r="BF306" i="1" l="1"/>
  <c r="BD306" i="1" s="1"/>
  <c r="BC305" i="1"/>
  <c r="BG305" i="1" s="1"/>
  <c r="BA307" i="1"/>
  <c r="BB321" i="1"/>
  <c r="AZ322" i="1"/>
  <c r="AY322" i="1"/>
  <c r="AX308" i="1"/>
  <c r="AW308" i="1"/>
  <c r="AV323" i="1"/>
  <c r="BE323" i="1"/>
  <c r="AR325" i="1"/>
  <c r="AT325" i="1" s="1"/>
  <c r="AS324" i="1"/>
  <c r="AU309" i="1"/>
  <c r="BF307" i="1" l="1"/>
  <c r="BD307" i="1" s="1"/>
  <c r="BC306" i="1"/>
  <c r="BG306" i="1" s="1"/>
  <c r="BB322" i="1"/>
  <c r="BA308" i="1"/>
  <c r="AZ323" i="1"/>
  <c r="AY323" i="1"/>
  <c r="AX309" i="1"/>
  <c r="AW309" i="1"/>
  <c r="AV324" i="1"/>
  <c r="BE324" i="1"/>
  <c r="AR326" i="1"/>
  <c r="AT326" i="1" s="1"/>
  <c r="AS325" i="1"/>
  <c r="AU310" i="1"/>
  <c r="BF308" i="1" l="1"/>
  <c r="BD308" i="1" s="1"/>
  <c r="BC307" i="1"/>
  <c r="BG307" i="1" s="1"/>
  <c r="BA309" i="1"/>
  <c r="BB323" i="1"/>
  <c r="AZ324" i="1"/>
  <c r="AY324" i="1"/>
  <c r="AX310" i="1"/>
  <c r="AW310" i="1"/>
  <c r="AV325" i="1"/>
  <c r="BE325" i="1"/>
  <c r="AR327" i="1"/>
  <c r="AT327" i="1" s="1"/>
  <c r="AS326" i="1"/>
  <c r="AU311" i="1"/>
  <c r="BF309" i="1" l="1"/>
  <c r="BD309" i="1" s="1"/>
  <c r="BC308" i="1"/>
  <c r="BG308" i="1" s="1"/>
  <c r="BA310" i="1"/>
  <c r="BB324" i="1"/>
  <c r="AZ325" i="1"/>
  <c r="AY325" i="1"/>
  <c r="AX311" i="1"/>
  <c r="AW311" i="1"/>
  <c r="AV326" i="1"/>
  <c r="BE326" i="1"/>
  <c r="AR328" i="1"/>
  <c r="AT328" i="1" s="1"/>
  <c r="AS327" i="1"/>
  <c r="AU312" i="1"/>
  <c r="BF310" i="1" l="1"/>
  <c r="BD310" i="1" s="1"/>
  <c r="BC309" i="1"/>
  <c r="BG309" i="1" s="1"/>
  <c r="BB325" i="1"/>
  <c r="BA311" i="1"/>
  <c r="AZ326" i="1"/>
  <c r="AY326" i="1"/>
  <c r="AX312" i="1"/>
  <c r="AW312" i="1"/>
  <c r="AV327" i="1"/>
  <c r="BE327" i="1"/>
  <c r="AR329" i="1"/>
  <c r="AT329" i="1" s="1"/>
  <c r="AS328" i="1"/>
  <c r="AU313" i="1"/>
  <c r="BC310" i="1" l="1"/>
  <c r="BG310" i="1" s="1"/>
  <c r="BF311" i="1"/>
  <c r="BD311" i="1" s="1"/>
  <c r="BA312" i="1"/>
  <c r="BB326" i="1"/>
  <c r="AZ327" i="1"/>
  <c r="AY327" i="1"/>
  <c r="AX313" i="1"/>
  <c r="AW313" i="1"/>
  <c r="AV328" i="1"/>
  <c r="BE328" i="1"/>
  <c r="AR330" i="1"/>
  <c r="AT330" i="1" s="1"/>
  <c r="AS329" i="1"/>
  <c r="AU314" i="1"/>
  <c r="BF312" i="1" l="1"/>
  <c r="BD312" i="1" s="1"/>
  <c r="BC311" i="1"/>
  <c r="BG311" i="1" s="1"/>
  <c r="BB327" i="1"/>
  <c r="BA313" i="1"/>
  <c r="AZ328" i="1"/>
  <c r="AY328" i="1"/>
  <c r="AX314" i="1"/>
  <c r="AW314" i="1"/>
  <c r="AV329" i="1"/>
  <c r="BE329" i="1"/>
  <c r="AR331" i="1"/>
  <c r="AT331" i="1" s="1"/>
  <c r="AS330" i="1"/>
  <c r="AU315" i="1"/>
  <c r="BC312" i="1" l="1"/>
  <c r="BG312" i="1" s="1"/>
  <c r="BF313" i="1"/>
  <c r="BD313" i="1" s="1"/>
  <c r="BA314" i="1"/>
  <c r="BB328" i="1"/>
  <c r="AZ329" i="1"/>
  <c r="AY329" i="1"/>
  <c r="AX315" i="1"/>
  <c r="AW315" i="1"/>
  <c r="AV330" i="1"/>
  <c r="BE330" i="1"/>
  <c r="AR332" i="1"/>
  <c r="AT332" i="1" s="1"/>
  <c r="AS331" i="1"/>
  <c r="AU316" i="1"/>
  <c r="BF314" i="1" l="1"/>
  <c r="BD314" i="1" s="1"/>
  <c r="BC313" i="1"/>
  <c r="BG313" i="1" s="1"/>
  <c r="BB329" i="1"/>
  <c r="BA315" i="1"/>
  <c r="AZ330" i="1"/>
  <c r="AY330" i="1"/>
  <c r="AX316" i="1"/>
  <c r="AW316" i="1"/>
  <c r="AV331" i="1"/>
  <c r="BE331" i="1"/>
  <c r="AR333" i="1"/>
  <c r="AT333" i="1" s="1"/>
  <c r="AS332" i="1"/>
  <c r="AU317" i="1"/>
  <c r="BF315" i="1" l="1"/>
  <c r="BD315" i="1" s="1"/>
  <c r="BC314" i="1"/>
  <c r="BG314" i="1" s="1"/>
  <c r="BB330" i="1"/>
  <c r="BA316" i="1"/>
  <c r="AZ331" i="1"/>
  <c r="AY331" i="1"/>
  <c r="AX317" i="1"/>
  <c r="AW317" i="1"/>
  <c r="AV332" i="1"/>
  <c r="BE332" i="1"/>
  <c r="AR334" i="1"/>
  <c r="AT334" i="1" s="1"/>
  <c r="AS333" i="1"/>
  <c r="AU318" i="1"/>
  <c r="BF316" i="1" l="1"/>
  <c r="BD316" i="1" s="1"/>
  <c r="BC315" i="1"/>
  <c r="BG315" i="1"/>
  <c r="BB331" i="1"/>
  <c r="BA317" i="1"/>
  <c r="AZ332" i="1"/>
  <c r="AY332" i="1"/>
  <c r="AX318" i="1"/>
  <c r="AW318" i="1"/>
  <c r="AV333" i="1"/>
  <c r="BE333" i="1"/>
  <c r="AR335" i="1"/>
  <c r="AT335" i="1" s="1"/>
  <c r="AS334" i="1"/>
  <c r="AU319" i="1"/>
  <c r="BC316" i="1" l="1"/>
  <c r="BG316" i="1" s="1"/>
  <c r="BF317" i="1"/>
  <c r="BD317" i="1" s="1"/>
  <c r="BB332" i="1"/>
  <c r="BA318" i="1"/>
  <c r="AZ333" i="1"/>
  <c r="AY333" i="1"/>
  <c r="AX319" i="1"/>
  <c r="AW319" i="1"/>
  <c r="AV334" i="1"/>
  <c r="BE334" i="1"/>
  <c r="AR336" i="1"/>
  <c r="AT336" i="1" s="1"/>
  <c r="AS335" i="1"/>
  <c r="AU320" i="1"/>
  <c r="BF318" i="1" l="1"/>
  <c r="BD318" i="1" s="1"/>
  <c r="BC317" i="1"/>
  <c r="BG317" i="1"/>
  <c r="BB333" i="1"/>
  <c r="BA319" i="1"/>
  <c r="AZ334" i="1"/>
  <c r="AY334" i="1"/>
  <c r="AX320" i="1"/>
  <c r="AW320" i="1"/>
  <c r="AV335" i="1"/>
  <c r="BE335" i="1"/>
  <c r="AR337" i="1"/>
  <c r="AT337" i="1" s="1"/>
  <c r="AS336" i="1"/>
  <c r="AU321" i="1"/>
  <c r="BC318" i="1" l="1"/>
  <c r="BF319" i="1"/>
  <c r="BD319" i="1" s="1"/>
  <c r="BG318" i="1"/>
  <c r="BA320" i="1"/>
  <c r="BB334" i="1"/>
  <c r="AZ335" i="1"/>
  <c r="AY335" i="1"/>
  <c r="AX321" i="1"/>
  <c r="AW321" i="1"/>
  <c r="AV336" i="1"/>
  <c r="BE336" i="1"/>
  <c r="AR338" i="1"/>
  <c r="AT338" i="1" s="1"/>
  <c r="AS337" i="1"/>
  <c r="AU322" i="1"/>
  <c r="BF320" i="1" l="1"/>
  <c r="BD320" i="1" s="1"/>
  <c r="BC319" i="1"/>
  <c r="BG319" i="1" s="1"/>
  <c r="BA321" i="1"/>
  <c r="BB335" i="1"/>
  <c r="AZ336" i="1"/>
  <c r="AY336" i="1"/>
  <c r="AX322" i="1"/>
  <c r="AW322" i="1"/>
  <c r="AV337" i="1"/>
  <c r="BE337" i="1"/>
  <c r="AR339" i="1"/>
  <c r="AT339" i="1" s="1"/>
  <c r="AS338" i="1"/>
  <c r="AU323" i="1"/>
  <c r="BF321" i="1" l="1"/>
  <c r="BD321" i="1" s="1"/>
  <c r="BC320" i="1"/>
  <c r="BG320" i="1" s="1"/>
  <c r="BB336" i="1"/>
  <c r="BA322" i="1"/>
  <c r="AZ337" i="1"/>
  <c r="AY337" i="1"/>
  <c r="AX323" i="1"/>
  <c r="AW323" i="1"/>
  <c r="AV338" i="1"/>
  <c r="BE338" i="1"/>
  <c r="AR340" i="1"/>
  <c r="AT340" i="1" s="1"/>
  <c r="AS339" i="1"/>
  <c r="AU324" i="1"/>
  <c r="BF322" i="1" l="1"/>
  <c r="BD322" i="1" s="1"/>
  <c r="BC321" i="1"/>
  <c r="BG321" i="1" s="1"/>
  <c r="BB337" i="1"/>
  <c r="BA323" i="1"/>
  <c r="AZ338" i="1"/>
  <c r="AY338" i="1"/>
  <c r="AX324" i="1"/>
  <c r="AW324" i="1"/>
  <c r="AV339" i="1"/>
  <c r="BE339" i="1"/>
  <c r="AR341" i="1"/>
  <c r="AT341" i="1" s="1"/>
  <c r="AS340" i="1"/>
  <c r="AU325" i="1"/>
  <c r="BC322" i="1" l="1"/>
  <c r="BG322" i="1" s="1"/>
  <c r="BF323" i="1"/>
  <c r="BD323" i="1" s="1"/>
  <c r="BA324" i="1"/>
  <c r="BB338" i="1"/>
  <c r="AZ339" i="1"/>
  <c r="AY339" i="1"/>
  <c r="AX325" i="1"/>
  <c r="AW325" i="1"/>
  <c r="AV340" i="1"/>
  <c r="BE340" i="1"/>
  <c r="AR342" i="1"/>
  <c r="AT342" i="1" s="1"/>
  <c r="AS341" i="1"/>
  <c r="AU326" i="1"/>
  <c r="BF324" i="1" l="1"/>
  <c r="BD324" i="1" s="1"/>
  <c r="BC323" i="1"/>
  <c r="BG323" i="1" s="1"/>
  <c r="BA325" i="1"/>
  <c r="BB339" i="1"/>
  <c r="AZ340" i="1"/>
  <c r="AY340" i="1"/>
  <c r="AX326" i="1"/>
  <c r="AW326" i="1"/>
  <c r="AV341" i="1"/>
  <c r="BE341" i="1"/>
  <c r="AR343" i="1"/>
  <c r="AT343" i="1" s="1"/>
  <c r="AS342" i="1"/>
  <c r="AU327" i="1"/>
  <c r="BF325" i="1" l="1"/>
  <c r="BD325" i="1" s="1"/>
  <c r="BC324" i="1"/>
  <c r="BB340" i="1"/>
  <c r="BG324" i="1"/>
  <c r="BA326" i="1"/>
  <c r="AZ341" i="1"/>
  <c r="AY341" i="1"/>
  <c r="AX327" i="1"/>
  <c r="AW327" i="1"/>
  <c r="AV342" i="1"/>
  <c r="BE342" i="1"/>
  <c r="AR344" i="1"/>
  <c r="AT344" i="1" s="1"/>
  <c r="AS343" i="1"/>
  <c r="AU328" i="1"/>
  <c r="BF326" i="1" l="1"/>
  <c r="BD326" i="1" s="1"/>
  <c r="BC325" i="1"/>
  <c r="BG325" i="1" s="1"/>
  <c r="BA327" i="1"/>
  <c r="BB341" i="1"/>
  <c r="AZ342" i="1"/>
  <c r="AY342" i="1"/>
  <c r="AX328" i="1"/>
  <c r="AW328" i="1"/>
  <c r="AV343" i="1"/>
  <c r="BE343" i="1"/>
  <c r="AR345" i="1"/>
  <c r="AT345" i="1" s="1"/>
  <c r="AS344" i="1"/>
  <c r="AU329" i="1"/>
  <c r="BC326" i="1" l="1"/>
  <c r="BG326" i="1" s="1"/>
  <c r="BF327" i="1"/>
  <c r="BD327" i="1" s="1"/>
  <c r="BA328" i="1"/>
  <c r="BB342" i="1"/>
  <c r="AZ343" i="1"/>
  <c r="AY343" i="1"/>
  <c r="AX329" i="1"/>
  <c r="AW329" i="1"/>
  <c r="AV344" i="1"/>
  <c r="BE344" i="1"/>
  <c r="AR346" i="1"/>
  <c r="AT346" i="1" s="1"/>
  <c r="AS345" i="1"/>
  <c r="AU330" i="1"/>
  <c r="BF328" i="1" l="1"/>
  <c r="BD328" i="1" s="1"/>
  <c r="BC327" i="1"/>
  <c r="BG327" i="1" s="1"/>
  <c r="BA329" i="1"/>
  <c r="BB343" i="1"/>
  <c r="AZ344" i="1"/>
  <c r="AY344" i="1"/>
  <c r="AX330" i="1"/>
  <c r="AW330" i="1"/>
  <c r="AV345" i="1"/>
  <c r="BE345" i="1"/>
  <c r="AR347" i="1"/>
  <c r="AT347" i="1" s="1"/>
  <c r="AS346" i="1"/>
  <c r="AU331" i="1"/>
  <c r="BF329" i="1" l="1"/>
  <c r="BD329" i="1" s="1"/>
  <c r="BC328" i="1"/>
  <c r="BG328" i="1" s="1"/>
  <c r="BB344" i="1"/>
  <c r="BA330" i="1"/>
  <c r="AZ345" i="1"/>
  <c r="AY345" i="1"/>
  <c r="AX331" i="1"/>
  <c r="AW331" i="1"/>
  <c r="AV346" i="1"/>
  <c r="BE346" i="1"/>
  <c r="AR348" i="1"/>
  <c r="AT348" i="1" s="1"/>
  <c r="AS347" i="1"/>
  <c r="AU332" i="1"/>
  <c r="BC329" i="1" l="1"/>
  <c r="BG329" i="1" s="1"/>
  <c r="BF330" i="1"/>
  <c r="BD330" i="1" s="1"/>
  <c r="BA331" i="1"/>
  <c r="BB345" i="1"/>
  <c r="AZ346" i="1"/>
  <c r="AY346" i="1"/>
  <c r="AX332" i="1"/>
  <c r="AW332" i="1"/>
  <c r="AV347" i="1"/>
  <c r="BE347" i="1"/>
  <c r="AR349" i="1"/>
  <c r="AT349" i="1" s="1"/>
  <c r="AS348" i="1"/>
  <c r="AU333" i="1"/>
  <c r="BF331" i="1" l="1"/>
  <c r="BD331" i="1" s="1"/>
  <c r="BC330" i="1"/>
  <c r="BG330" i="1"/>
  <c r="BA332" i="1"/>
  <c r="BB346" i="1"/>
  <c r="AZ347" i="1"/>
  <c r="AY347" i="1"/>
  <c r="AX333" i="1"/>
  <c r="AW333" i="1"/>
  <c r="AV348" i="1"/>
  <c r="BE348" i="1"/>
  <c r="AR350" i="1"/>
  <c r="AT350" i="1" s="1"/>
  <c r="AS349" i="1"/>
  <c r="AU334" i="1"/>
  <c r="BF332" i="1" l="1"/>
  <c r="BD332" i="1" s="1"/>
  <c r="BC331" i="1"/>
  <c r="BG331" i="1" s="1"/>
  <c r="BB347" i="1"/>
  <c r="BA333" i="1"/>
  <c r="AZ348" i="1"/>
  <c r="AY348" i="1"/>
  <c r="AX334" i="1"/>
  <c r="AW334" i="1"/>
  <c r="AV349" i="1"/>
  <c r="BE349" i="1"/>
  <c r="AR351" i="1"/>
  <c r="AT351" i="1" s="1"/>
  <c r="AS350" i="1"/>
  <c r="AU335" i="1"/>
  <c r="BC332" i="1" l="1"/>
  <c r="BG332" i="1" s="1"/>
  <c r="BF333" i="1"/>
  <c r="BD333" i="1" s="1"/>
  <c r="BB348" i="1"/>
  <c r="BA334" i="1"/>
  <c r="AZ349" i="1"/>
  <c r="AY349" i="1"/>
  <c r="AX335" i="1"/>
  <c r="AW335" i="1"/>
  <c r="AV350" i="1"/>
  <c r="BE350" i="1"/>
  <c r="AR352" i="1"/>
  <c r="AT352" i="1" s="1"/>
  <c r="AS351" i="1"/>
  <c r="AU336" i="1"/>
  <c r="BF334" i="1" l="1"/>
  <c r="BD334" i="1" s="1"/>
  <c r="BC333" i="1"/>
  <c r="BG333" i="1" s="1"/>
  <c r="BB349" i="1"/>
  <c r="BA335" i="1"/>
  <c r="AZ350" i="1"/>
  <c r="AY350" i="1"/>
  <c r="AX336" i="1"/>
  <c r="AW336" i="1"/>
  <c r="AV351" i="1"/>
  <c r="BE351" i="1"/>
  <c r="AR353" i="1"/>
  <c r="AT353" i="1" s="1"/>
  <c r="AS352" i="1"/>
  <c r="AU337" i="1"/>
  <c r="BF335" i="1" l="1"/>
  <c r="BD335" i="1" s="1"/>
  <c r="BC334" i="1"/>
  <c r="BG334" i="1"/>
  <c r="BB350" i="1"/>
  <c r="BA336" i="1"/>
  <c r="AZ351" i="1"/>
  <c r="AY351" i="1"/>
  <c r="AX337" i="1"/>
  <c r="AW337" i="1"/>
  <c r="AV352" i="1"/>
  <c r="BE352" i="1"/>
  <c r="AR354" i="1"/>
  <c r="AT354" i="1" s="1"/>
  <c r="AS353" i="1"/>
  <c r="AU338" i="1"/>
  <c r="BF336" i="1" l="1"/>
  <c r="BD336" i="1" s="1"/>
  <c r="BC335" i="1"/>
  <c r="BG335" i="1" s="1"/>
  <c r="BB351" i="1"/>
  <c r="BA337" i="1"/>
  <c r="AZ352" i="1"/>
  <c r="AY352" i="1"/>
  <c r="AX338" i="1"/>
  <c r="AW338" i="1"/>
  <c r="AV353" i="1"/>
  <c r="BE353" i="1"/>
  <c r="AR355" i="1"/>
  <c r="AT355" i="1" s="1"/>
  <c r="AS354" i="1"/>
  <c r="AU339" i="1"/>
  <c r="BC336" i="1" l="1"/>
  <c r="BF337" i="1"/>
  <c r="BD337" i="1" s="1"/>
  <c r="BA338" i="1"/>
  <c r="BG336" i="1"/>
  <c r="BB352" i="1"/>
  <c r="AZ353" i="1"/>
  <c r="AY353" i="1"/>
  <c r="AX339" i="1"/>
  <c r="AW339" i="1"/>
  <c r="AV354" i="1"/>
  <c r="BE354" i="1"/>
  <c r="AR356" i="1"/>
  <c r="AT356" i="1" s="1"/>
  <c r="AS355" i="1"/>
  <c r="AU340" i="1"/>
  <c r="BF338" i="1" l="1"/>
  <c r="BD338" i="1" s="1"/>
  <c r="BC337" i="1"/>
  <c r="BG337" i="1" s="1"/>
  <c r="BB353" i="1"/>
  <c r="BA339" i="1"/>
  <c r="AZ354" i="1"/>
  <c r="AY354" i="1"/>
  <c r="AX340" i="1"/>
  <c r="AW340" i="1"/>
  <c r="AV355" i="1"/>
  <c r="BE355" i="1"/>
  <c r="AR357" i="1"/>
  <c r="AT357" i="1" s="1"/>
  <c r="AS356" i="1"/>
  <c r="AU341" i="1"/>
  <c r="BF339" i="1" l="1"/>
  <c r="BD339" i="1" s="1"/>
  <c r="BC338" i="1"/>
  <c r="BG338" i="1" s="1"/>
  <c r="BA340" i="1"/>
  <c r="BB354" i="1"/>
  <c r="AZ355" i="1"/>
  <c r="AY355" i="1"/>
  <c r="AX341" i="1"/>
  <c r="AW341" i="1"/>
  <c r="AV356" i="1"/>
  <c r="BE356" i="1"/>
  <c r="AR358" i="1"/>
  <c r="AT358" i="1" s="1"/>
  <c r="AS357" i="1"/>
  <c r="AU342" i="1"/>
  <c r="BC339" i="1" l="1"/>
  <c r="BG339" i="1" s="1"/>
  <c r="BF340" i="1"/>
  <c r="BD340" i="1" s="1"/>
  <c r="BB355" i="1"/>
  <c r="BA341" i="1"/>
  <c r="AZ356" i="1"/>
  <c r="AY356" i="1"/>
  <c r="AX342" i="1"/>
  <c r="AW342" i="1"/>
  <c r="AV357" i="1"/>
  <c r="BE357" i="1"/>
  <c r="AR359" i="1"/>
  <c r="AT359" i="1" s="1"/>
  <c r="AS358" i="1"/>
  <c r="AU343" i="1"/>
  <c r="BF341" i="1" l="1"/>
  <c r="BD341" i="1" s="1"/>
  <c r="BC340" i="1"/>
  <c r="BG340" i="1" s="1"/>
  <c r="BB356" i="1"/>
  <c r="BA342" i="1"/>
  <c r="AZ357" i="1"/>
  <c r="AY357" i="1"/>
  <c r="AX343" i="1"/>
  <c r="AW343" i="1"/>
  <c r="AV358" i="1"/>
  <c r="BE358" i="1"/>
  <c r="AR360" i="1"/>
  <c r="AT360" i="1" s="1"/>
  <c r="AS359" i="1"/>
  <c r="AU344" i="1"/>
  <c r="BF342" i="1" l="1"/>
  <c r="BD342" i="1" s="1"/>
  <c r="BC341" i="1"/>
  <c r="BG341" i="1" s="1"/>
  <c r="BA343" i="1"/>
  <c r="BB357" i="1"/>
  <c r="AZ358" i="1"/>
  <c r="AY358" i="1"/>
  <c r="AX344" i="1"/>
  <c r="AW344" i="1"/>
  <c r="AV359" i="1"/>
  <c r="BE359" i="1"/>
  <c r="AR361" i="1"/>
  <c r="AT361" i="1" s="1"/>
  <c r="AS360" i="1"/>
  <c r="AU345" i="1"/>
  <c r="BF343" i="1" l="1"/>
  <c r="BD343" i="1" s="1"/>
  <c r="BC342" i="1"/>
  <c r="BG342" i="1" s="1"/>
  <c r="BB358" i="1"/>
  <c r="BA344" i="1"/>
  <c r="AZ359" i="1"/>
  <c r="AY359" i="1"/>
  <c r="AX345" i="1"/>
  <c r="AW345" i="1"/>
  <c r="AV360" i="1"/>
  <c r="BE360" i="1"/>
  <c r="AR362" i="1"/>
  <c r="AT362" i="1" s="1"/>
  <c r="AS361" i="1"/>
  <c r="AU346" i="1"/>
  <c r="BF344" i="1" l="1"/>
  <c r="BD344" i="1" s="1"/>
  <c r="BC343" i="1"/>
  <c r="BG343" i="1" s="1"/>
  <c r="BB359" i="1"/>
  <c r="BA345" i="1"/>
  <c r="AZ360" i="1"/>
  <c r="AY360" i="1"/>
  <c r="AX346" i="1"/>
  <c r="AW346" i="1"/>
  <c r="AV361" i="1"/>
  <c r="BE361" i="1"/>
  <c r="AR363" i="1"/>
  <c r="AT363" i="1" s="1"/>
  <c r="AS362" i="1"/>
  <c r="AU347" i="1"/>
  <c r="BF345" i="1" l="1"/>
  <c r="BD345" i="1" s="1"/>
  <c r="BC344" i="1"/>
  <c r="BG344" i="1" s="1"/>
  <c r="BB360" i="1"/>
  <c r="BA346" i="1"/>
  <c r="AZ361" i="1"/>
  <c r="AY361" i="1"/>
  <c r="AX347" i="1"/>
  <c r="AW347" i="1"/>
  <c r="AV362" i="1"/>
  <c r="BE362" i="1"/>
  <c r="AR364" i="1"/>
  <c r="AT364" i="1" s="1"/>
  <c r="AS363" i="1"/>
  <c r="AU348" i="1"/>
  <c r="BF346" i="1" l="1"/>
  <c r="BD346" i="1" s="1"/>
  <c r="BC345" i="1"/>
  <c r="BG345" i="1"/>
  <c r="BB361" i="1"/>
  <c r="BA347" i="1"/>
  <c r="AZ362" i="1"/>
  <c r="AY362" i="1"/>
  <c r="AX348" i="1"/>
  <c r="AW348" i="1"/>
  <c r="AV363" i="1"/>
  <c r="BE363" i="1"/>
  <c r="AR365" i="1"/>
  <c r="AT365" i="1" s="1"/>
  <c r="AS364" i="1"/>
  <c r="AU349" i="1"/>
  <c r="BC346" i="1" l="1"/>
  <c r="BF347" i="1"/>
  <c r="BD347" i="1" s="1"/>
  <c r="BG346" i="1"/>
  <c r="BA348" i="1"/>
  <c r="BB362" i="1"/>
  <c r="AZ363" i="1"/>
  <c r="AY363" i="1"/>
  <c r="AX349" i="1"/>
  <c r="AW349" i="1"/>
  <c r="AV364" i="1"/>
  <c r="BE364" i="1"/>
  <c r="AR366" i="1"/>
  <c r="AT366" i="1" s="1"/>
  <c r="AS365" i="1"/>
  <c r="AU350" i="1"/>
  <c r="BF348" i="1" l="1"/>
  <c r="BD348" i="1" s="1"/>
  <c r="BC347" i="1"/>
  <c r="BG347" i="1" s="1"/>
  <c r="BA349" i="1"/>
  <c r="BB363" i="1"/>
  <c r="AZ364" i="1"/>
  <c r="AY364" i="1"/>
  <c r="AX350" i="1"/>
  <c r="AW350" i="1"/>
  <c r="AV365" i="1"/>
  <c r="BE365" i="1"/>
  <c r="AR367" i="1"/>
  <c r="AT367" i="1" s="1"/>
  <c r="AS366" i="1"/>
  <c r="AU351" i="1"/>
  <c r="BF349" i="1" l="1"/>
  <c r="BD349" i="1" s="1"/>
  <c r="BC348" i="1"/>
  <c r="BG348" i="1" s="1"/>
  <c r="BA350" i="1"/>
  <c r="BB364" i="1"/>
  <c r="AZ365" i="1"/>
  <c r="AY365" i="1"/>
  <c r="AX351" i="1"/>
  <c r="AW351" i="1"/>
  <c r="AV366" i="1"/>
  <c r="BE366" i="1"/>
  <c r="AR368" i="1"/>
  <c r="AT368" i="1" s="1"/>
  <c r="AS367" i="1"/>
  <c r="AU352" i="1"/>
  <c r="BF350" i="1" l="1"/>
  <c r="BD350" i="1" s="1"/>
  <c r="BC349" i="1"/>
  <c r="BG349" i="1" s="1"/>
  <c r="BB365" i="1"/>
  <c r="BA351" i="1"/>
  <c r="AZ366" i="1"/>
  <c r="AY366" i="1"/>
  <c r="AX352" i="1"/>
  <c r="AW352" i="1"/>
  <c r="AV367" i="1"/>
  <c r="BE367" i="1"/>
  <c r="AR369" i="1"/>
  <c r="AT369" i="1" s="1"/>
  <c r="AS368" i="1"/>
  <c r="AU353" i="1"/>
  <c r="BF351" i="1" l="1"/>
  <c r="BD351" i="1" s="1"/>
  <c r="BC350" i="1"/>
  <c r="BG350" i="1" s="1"/>
  <c r="BB366" i="1"/>
  <c r="BA352" i="1"/>
  <c r="AZ367" i="1"/>
  <c r="AY367" i="1"/>
  <c r="AX353" i="1"/>
  <c r="AW353" i="1"/>
  <c r="AV368" i="1"/>
  <c r="BE368" i="1"/>
  <c r="AR370" i="1"/>
  <c r="AT370" i="1" s="1"/>
  <c r="AS369" i="1"/>
  <c r="AU354" i="1"/>
  <c r="BC351" i="1" l="1"/>
  <c r="BG351" i="1" s="1"/>
  <c r="BF352" i="1"/>
  <c r="BD352" i="1" s="1"/>
  <c r="BB367" i="1"/>
  <c r="BA353" i="1"/>
  <c r="AZ368" i="1"/>
  <c r="AY368" i="1"/>
  <c r="AX354" i="1"/>
  <c r="AW354" i="1"/>
  <c r="AV369" i="1"/>
  <c r="BE369" i="1"/>
  <c r="AR371" i="1"/>
  <c r="AT371" i="1" s="1"/>
  <c r="AS370" i="1"/>
  <c r="AU355" i="1"/>
  <c r="BF353" i="1" l="1"/>
  <c r="BD353" i="1" s="1"/>
  <c r="BC352" i="1"/>
  <c r="BG352" i="1" s="1"/>
  <c r="BA354" i="1"/>
  <c r="BB368" i="1"/>
  <c r="AZ369" i="1"/>
  <c r="AY369" i="1"/>
  <c r="AX355" i="1"/>
  <c r="AW355" i="1"/>
  <c r="AV370" i="1"/>
  <c r="BE370" i="1"/>
  <c r="AR372" i="1"/>
  <c r="AT372" i="1" s="1"/>
  <c r="AS371" i="1"/>
  <c r="AU356" i="1"/>
  <c r="BC353" i="1" l="1"/>
  <c r="BG353" i="1" s="1"/>
  <c r="BF354" i="1"/>
  <c r="BD354" i="1" s="1"/>
  <c r="BB369" i="1"/>
  <c r="BA355" i="1"/>
  <c r="AZ370" i="1"/>
  <c r="AY370" i="1"/>
  <c r="AX356" i="1"/>
  <c r="AW356" i="1"/>
  <c r="AV371" i="1"/>
  <c r="BE371" i="1"/>
  <c r="AR373" i="1"/>
  <c r="AT373" i="1" s="1"/>
  <c r="AS372" i="1"/>
  <c r="AU357" i="1"/>
  <c r="BF355" i="1" l="1"/>
  <c r="BD355" i="1" s="1"/>
  <c r="BC354" i="1"/>
  <c r="BG354" i="1" s="1"/>
  <c r="BB370" i="1"/>
  <c r="BA356" i="1"/>
  <c r="AZ371" i="1"/>
  <c r="AY371" i="1"/>
  <c r="AX357" i="1"/>
  <c r="AW357" i="1"/>
  <c r="AV372" i="1"/>
  <c r="BE372" i="1"/>
  <c r="AR374" i="1"/>
  <c r="AT374" i="1" s="1"/>
  <c r="AS373" i="1"/>
  <c r="AU358" i="1"/>
  <c r="BC355" i="1" l="1"/>
  <c r="BG355" i="1" s="1"/>
  <c r="BF356" i="1"/>
  <c r="BD356" i="1" s="1"/>
  <c r="BA357" i="1"/>
  <c r="BB371" i="1"/>
  <c r="AZ372" i="1"/>
  <c r="AY372" i="1"/>
  <c r="AX358" i="1"/>
  <c r="AW358" i="1"/>
  <c r="AV373" i="1"/>
  <c r="BE373" i="1"/>
  <c r="AR375" i="1"/>
  <c r="AT375" i="1" s="1"/>
  <c r="AS374" i="1"/>
  <c r="AU359" i="1"/>
  <c r="BF357" i="1" l="1"/>
  <c r="BD357" i="1" s="1"/>
  <c r="BC356" i="1"/>
  <c r="BG356" i="1" s="1"/>
  <c r="BA358" i="1"/>
  <c r="BB372" i="1"/>
  <c r="AZ373" i="1"/>
  <c r="AY373" i="1"/>
  <c r="AX359" i="1"/>
  <c r="AW359" i="1"/>
  <c r="AV374" i="1"/>
  <c r="BE374" i="1"/>
  <c r="AR376" i="1"/>
  <c r="AT376" i="1" s="1"/>
  <c r="AS375" i="1"/>
  <c r="AU360" i="1"/>
  <c r="BF358" i="1" l="1"/>
  <c r="BD358" i="1" s="1"/>
  <c r="BC357" i="1"/>
  <c r="BG357" i="1" s="1"/>
  <c r="BB373" i="1"/>
  <c r="BA359" i="1"/>
  <c r="AZ374" i="1"/>
  <c r="AY374" i="1"/>
  <c r="AX360" i="1"/>
  <c r="AW360" i="1"/>
  <c r="AV375" i="1"/>
  <c r="BE375" i="1"/>
  <c r="AR377" i="1"/>
  <c r="AT377" i="1" s="1"/>
  <c r="AS376" i="1"/>
  <c r="AU361" i="1"/>
  <c r="BF359" i="1" l="1"/>
  <c r="BD359" i="1" s="1"/>
  <c r="BC358" i="1"/>
  <c r="BG358" i="1" s="1"/>
  <c r="BB374" i="1"/>
  <c r="BA360" i="1"/>
  <c r="AZ375" i="1"/>
  <c r="AY375" i="1"/>
  <c r="AX361" i="1"/>
  <c r="AW361" i="1"/>
  <c r="AV376" i="1"/>
  <c r="BE376" i="1"/>
  <c r="AR378" i="1"/>
  <c r="AT378" i="1" s="1"/>
  <c r="AS377" i="1"/>
  <c r="AU362" i="1"/>
  <c r="BF360" i="1" l="1"/>
  <c r="BD360" i="1" s="1"/>
  <c r="BC359" i="1"/>
  <c r="BG359" i="1" s="1"/>
  <c r="BB375" i="1"/>
  <c r="BA361" i="1"/>
  <c r="AZ376" i="1"/>
  <c r="AY376" i="1"/>
  <c r="AX362" i="1"/>
  <c r="AW362" i="1"/>
  <c r="AV377" i="1"/>
  <c r="BE377" i="1"/>
  <c r="AR379" i="1"/>
  <c r="AT379" i="1" s="1"/>
  <c r="AS378" i="1"/>
  <c r="AU363" i="1"/>
  <c r="BF361" i="1" l="1"/>
  <c r="BD361" i="1" s="1"/>
  <c r="BC360" i="1"/>
  <c r="BG360" i="1" s="1"/>
  <c r="BB376" i="1"/>
  <c r="BA362" i="1"/>
  <c r="AZ377" i="1"/>
  <c r="AY377" i="1"/>
  <c r="AX363" i="1"/>
  <c r="AW363" i="1"/>
  <c r="AV378" i="1"/>
  <c r="BE378" i="1"/>
  <c r="AR380" i="1"/>
  <c r="AT380" i="1" s="1"/>
  <c r="AS379" i="1"/>
  <c r="AU364" i="1"/>
  <c r="BF362" i="1" l="1"/>
  <c r="BD362" i="1" s="1"/>
  <c r="BC361" i="1"/>
  <c r="BG361" i="1" s="1"/>
  <c r="BA363" i="1"/>
  <c r="BB377" i="1"/>
  <c r="AZ378" i="1"/>
  <c r="AY378" i="1"/>
  <c r="AX364" i="1"/>
  <c r="AW364" i="1"/>
  <c r="AV379" i="1"/>
  <c r="BE379" i="1"/>
  <c r="AR381" i="1"/>
  <c r="AT381" i="1" s="1"/>
  <c r="AS380" i="1"/>
  <c r="AU365" i="1"/>
  <c r="BF363" i="1" l="1"/>
  <c r="BD363" i="1" s="1"/>
  <c r="BC362" i="1"/>
  <c r="BG362" i="1" s="1"/>
  <c r="BA364" i="1"/>
  <c r="BB378" i="1"/>
  <c r="AZ379" i="1"/>
  <c r="AY379" i="1"/>
  <c r="AX365" i="1"/>
  <c r="AW365" i="1"/>
  <c r="AV380" i="1"/>
  <c r="BE380" i="1"/>
  <c r="AR382" i="1"/>
  <c r="AT382" i="1" s="1"/>
  <c r="AS381" i="1"/>
  <c r="AU366" i="1"/>
  <c r="BF364" i="1" l="1"/>
  <c r="BD364" i="1" s="1"/>
  <c r="BC363" i="1"/>
  <c r="BG363" i="1" s="1"/>
  <c r="BA365" i="1"/>
  <c r="BB379" i="1"/>
  <c r="AZ380" i="1"/>
  <c r="AY380" i="1"/>
  <c r="AX366" i="1"/>
  <c r="AW366" i="1"/>
  <c r="AV381" i="1"/>
  <c r="BE381" i="1"/>
  <c r="AR383" i="1"/>
  <c r="AT383" i="1" s="1"/>
  <c r="AS382" i="1"/>
  <c r="AU367" i="1"/>
  <c r="BF365" i="1" l="1"/>
  <c r="BD365" i="1" s="1"/>
  <c r="BC364" i="1"/>
  <c r="BB380" i="1"/>
  <c r="BG364" i="1"/>
  <c r="BA366" i="1"/>
  <c r="AZ381" i="1"/>
  <c r="AY381" i="1"/>
  <c r="AX367" i="1"/>
  <c r="AW367" i="1"/>
  <c r="AV382" i="1"/>
  <c r="BE382" i="1"/>
  <c r="AR384" i="1"/>
  <c r="AT384" i="1" s="1"/>
  <c r="AS383" i="1"/>
  <c r="AU368" i="1"/>
  <c r="BF366" i="1" l="1"/>
  <c r="BD366" i="1" s="1"/>
  <c r="BC365" i="1"/>
  <c r="BG365" i="1" s="1"/>
  <c r="BA367" i="1"/>
  <c r="BB381" i="1"/>
  <c r="AZ382" i="1"/>
  <c r="AY382" i="1"/>
  <c r="AX368" i="1"/>
  <c r="AW368" i="1"/>
  <c r="AV383" i="1"/>
  <c r="BE383" i="1"/>
  <c r="AR385" i="1"/>
  <c r="AT385" i="1" s="1"/>
  <c r="AS384" i="1"/>
  <c r="AU369" i="1"/>
  <c r="BF367" i="1" l="1"/>
  <c r="BD367" i="1" s="1"/>
  <c r="BC366" i="1"/>
  <c r="BG366" i="1" s="1"/>
  <c r="BA368" i="1"/>
  <c r="BB382" i="1"/>
  <c r="AZ383" i="1"/>
  <c r="AY383" i="1"/>
  <c r="AX369" i="1"/>
  <c r="AW369" i="1"/>
  <c r="AV384" i="1"/>
  <c r="BE384" i="1"/>
  <c r="AR386" i="1"/>
  <c r="AT386" i="1" s="1"/>
  <c r="AS385" i="1"/>
  <c r="AU370" i="1"/>
  <c r="BF368" i="1" l="1"/>
  <c r="BD368" i="1" s="1"/>
  <c r="BC367" i="1"/>
  <c r="BG367" i="1"/>
  <c r="BB383" i="1"/>
  <c r="BA369" i="1"/>
  <c r="AZ384" i="1"/>
  <c r="AY384" i="1"/>
  <c r="AX370" i="1"/>
  <c r="AW370" i="1"/>
  <c r="AV385" i="1"/>
  <c r="BE385" i="1"/>
  <c r="AR387" i="1"/>
  <c r="AT387" i="1" s="1"/>
  <c r="AS386" i="1"/>
  <c r="AU371" i="1"/>
  <c r="BF369" i="1" l="1"/>
  <c r="BD369" i="1" s="1"/>
  <c r="BC368" i="1"/>
  <c r="BG368" i="1" s="1"/>
  <c r="BA370" i="1"/>
  <c r="BB384" i="1"/>
  <c r="AZ385" i="1"/>
  <c r="AY385" i="1"/>
  <c r="AX371" i="1"/>
  <c r="AW371" i="1"/>
  <c r="AV386" i="1"/>
  <c r="BE386" i="1"/>
  <c r="AR388" i="1"/>
  <c r="AT388" i="1" s="1"/>
  <c r="AS387" i="1"/>
  <c r="AU372" i="1"/>
  <c r="BF370" i="1" l="1"/>
  <c r="BD370" i="1" s="1"/>
  <c r="BC369" i="1"/>
  <c r="BG369" i="1" s="1"/>
  <c r="BA371" i="1"/>
  <c r="BB385" i="1"/>
  <c r="AZ386" i="1"/>
  <c r="AY386" i="1"/>
  <c r="AX372" i="1"/>
  <c r="AW372" i="1"/>
  <c r="AV387" i="1"/>
  <c r="BE387" i="1"/>
  <c r="AR389" i="1"/>
  <c r="AT389" i="1" s="1"/>
  <c r="AS388" i="1"/>
  <c r="AU373" i="1"/>
  <c r="BF371" i="1" l="1"/>
  <c r="BD371" i="1" s="1"/>
  <c r="BC370" i="1"/>
  <c r="BG370" i="1" s="1"/>
  <c r="BA372" i="1"/>
  <c r="BB386" i="1"/>
  <c r="AZ387" i="1"/>
  <c r="AY387" i="1"/>
  <c r="AX373" i="1"/>
  <c r="AW373" i="1"/>
  <c r="AV388" i="1"/>
  <c r="BE388" i="1"/>
  <c r="AR390" i="1"/>
  <c r="AT390" i="1" s="1"/>
  <c r="AS389" i="1"/>
  <c r="AU374" i="1"/>
  <c r="BF372" i="1" l="1"/>
  <c r="BD372" i="1" s="1"/>
  <c r="BC371" i="1"/>
  <c r="BG371" i="1" s="1"/>
  <c r="BA373" i="1"/>
  <c r="BB387" i="1"/>
  <c r="AZ388" i="1"/>
  <c r="AY388" i="1"/>
  <c r="AX374" i="1"/>
  <c r="AW374" i="1"/>
  <c r="AV389" i="1"/>
  <c r="BE389" i="1"/>
  <c r="AR391" i="1"/>
  <c r="AT391" i="1" s="1"/>
  <c r="AS390" i="1"/>
  <c r="AU375" i="1"/>
  <c r="BC372" i="1" l="1"/>
  <c r="BF373" i="1"/>
  <c r="BD373" i="1" s="1"/>
  <c r="BG372" i="1"/>
  <c r="BB388" i="1"/>
  <c r="BA374" i="1"/>
  <c r="AZ389" i="1"/>
  <c r="AY389" i="1"/>
  <c r="AX375" i="1"/>
  <c r="AW375" i="1"/>
  <c r="AV390" i="1"/>
  <c r="BE390" i="1"/>
  <c r="AR392" i="1"/>
  <c r="AT392" i="1" s="1"/>
  <c r="AS391" i="1"/>
  <c r="AU376" i="1"/>
  <c r="BF374" i="1" l="1"/>
  <c r="BD374" i="1" s="1"/>
  <c r="BC373" i="1"/>
  <c r="BG373" i="1" s="1"/>
  <c r="BB389" i="1"/>
  <c r="BA375" i="1"/>
  <c r="AZ390" i="1"/>
  <c r="AY390" i="1"/>
  <c r="AX376" i="1"/>
  <c r="AW376" i="1"/>
  <c r="AV391" i="1"/>
  <c r="BE391" i="1"/>
  <c r="AR393" i="1"/>
  <c r="AT393" i="1" s="1"/>
  <c r="AS392" i="1"/>
  <c r="AU377" i="1"/>
  <c r="BF375" i="1" l="1"/>
  <c r="BD375" i="1" s="1"/>
  <c r="BC374" i="1"/>
  <c r="BG374" i="1" s="1"/>
  <c r="BA376" i="1"/>
  <c r="BB390" i="1"/>
  <c r="AZ391" i="1"/>
  <c r="AY391" i="1"/>
  <c r="AX377" i="1"/>
  <c r="AW377" i="1"/>
  <c r="AV392" i="1"/>
  <c r="BE392" i="1"/>
  <c r="AR394" i="1"/>
  <c r="AT394" i="1" s="1"/>
  <c r="AS393" i="1"/>
  <c r="AU378" i="1"/>
  <c r="BF376" i="1" l="1"/>
  <c r="BD376" i="1" s="1"/>
  <c r="BC375" i="1"/>
  <c r="BG375" i="1" s="1"/>
  <c r="BB391" i="1"/>
  <c r="BA377" i="1"/>
  <c r="AZ392" i="1"/>
  <c r="AY392" i="1"/>
  <c r="AX378" i="1"/>
  <c r="AW378" i="1"/>
  <c r="AV393" i="1"/>
  <c r="BE393" i="1"/>
  <c r="AR395" i="1"/>
  <c r="AT395" i="1" s="1"/>
  <c r="AS394" i="1"/>
  <c r="AU379" i="1"/>
  <c r="BC376" i="1" l="1"/>
  <c r="BG376" i="1" s="1"/>
  <c r="BF377" i="1"/>
  <c r="BD377" i="1" s="1"/>
  <c r="BB392" i="1"/>
  <c r="BA378" i="1"/>
  <c r="AZ393" i="1"/>
  <c r="AY393" i="1"/>
  <c r="AX379" i="1"/>
  <c r="AW379" i="1"/>
  <c r="AV394" i="1"/>
  <c r="BE394" i="1"/>
  <c r="AR396" i="1"/>
  <c r="AT396" i="1" s="1"/>
  <c r="AS395" i="1"/>
  <c r="AU380" i="1"/>
  <c r="BF378" i="1" l="1"/>
  <c r="BD378" i="1" s="1"/>
  <c r="BC377" i="1"/>
  <c r="BG377" i="1" s="1"/>
  <c r="BA379" i="1"/>
  <c r="BB393" i="1"/>
  <c r="AZ394" i="1"/>
  <c r="AY394" i="1"/>
  <c r="AX380" i="1"/>
  <c r="AW380" i="1"/>
  <c r="AV395" i="1"/>
  <c r="BE395" i="1"/>
  <c r="AR397" i="1"/>
  <c r="AT397" i="1" s="1"/>
  <c r="AS396" i="1"/>
  <c r="AU381" i="1"/>
  <c r="BF379" i="1" l="1"/>
  <c r="BD379" i="1" s="1"/>
  <c r="BC378" i="1"/>
  <c r="BG378" i="1" s="1"/>
  <c r="BB394" i="1"/>
  <c r="BA380" i="1"/>
  <c r="AZ395" i="1"/>
  <c r="AY395" i="1"/>
  <c r="AX381" i="1"/>
  <c r="AW381" i="1"/>
  <c r="AV396" i="1"/>
  <c r="BE396" i="1"/>
  <c r="AR398" i="1"/>
  <c r="AT398" i="1" s="1"/>
  <c r="AS397" i="1"/>
  <c r="AU382" i="1"/>
  <c r="BF380" i="1" l="1"/>
  <c r="BD380" i="1" s="1"/>
  <c r="BC379" i="1"/>
  <c r="BG379" i="1" s="1"/>
  <c r="BB395" i="1"/>
  <c r="BA381" i="1"/>
  <c r="AZ396" i="1"/>
  <c r="AY396" i="1"/>
  <c r="AX382" i="1"/>
  <c r="AW382" i="1"/>
  <c r="AV397" i="1"/>
  <c r="BE397" i="1"/>
  <c r="AR399" i="1"/>
  <c r="AT399" i="1" s="1"/>
  <c r="AS398" i="1"/>
  <c r="AU383" i="1"/>
  <c r="BF381" i="1" l="1"/>
  <c r="BD381" i="1" s="1"/>
  <c r="BC380" i="1"/>
  <c r="BG380" i="1" s="1"/>
  <c r="BB396" i="1"/>
  <c r="BA382" i="1"/>
  <c r="AZ397" i="1"/>
  <c r="AY397" i="1"/>
  <c r="AX383" i="1"/>
  <c r="AW383" i="1"/>
  <c r="AV398" i="1"/>
  <c r="BE398" i="1"/>
  <c r="AR400" i="1"/>
  <c r="AT400" i="1" s="1"/>
  <c r="AS399" i="1"/>
  <c r="AU384" i="1"/>
  <c r="BF382" i="1" l="1"/>
  <c r="BD382" i="1" s="1"/>
  <c r="BC381" i="1"/>
  <c r="BG381" i="1" s="1"/>
  <c r="BB397" i="1"/>
  <c r="BA383" i="1"/>
  <c r="AZ398" i="1"/>
  <c r="AY398" i="1"/>
  <c r="AX384" i="1"/>
  <c r="AW384" i="1"/>
  <c r="AV399" i="1"/>
  <c r="BE399" i="1"/>
  <c r="AR401" i="1"/>
  <c r="AT401" i="1" s="1"/>
  <c r="AS400" i="1"/>
  <c r="AU385" i="1"/>
  <c r="BF383" i="1" l="1"/>
  <c r="BD383" i="1" s="1"/>
  <c r="BC382" i="1"/>
  <c r="BG382" i="1" s="1"/>
  <c r="BA384" i="1"/>
  <c r="BB398" i="1"/>
  <c r="AZ399" i="1"/>
  <c r="AY399" i="1"/>
  <c r="AX385" i="1"/>
  <c r="AW385" i="1"/>
  <c r="AV400" i="1"/>
  <c r="BE400" i="1"/>
  <c r="AR402" i="1"/>
  <c r="AT402" i="1" s="1"/>
  <c r="AS401" i="1"/>
  <c r="AU386" i="1"/>
  <c r="BF384" i="1" l="1"/>
  <c r="BD384" i="1" s="1"/>
  <c r="BC383" i="1"/>
  <c r="BG383" i="1" s="1"/>
  <c r="BB399" i="1"/>
  <c r="BA385" i="1"/>
  <c r="AZ400" i="1"/>
  <c r="AY400" i="1"/>
  <c r="AX386" i="1"/>
  <c r="AW386" i="1"/>
  <c r="AV401" i="1"/>
  <c r="BE401" i="1"/>
  <c r="AR403" i="1"/>
  <c r="AT403" i="1" s="1"/>
  <c r="AS402" i="1"/>
  <c r="AU387" i="1"/>
  <c r="BF385" i="1" l="1"/>
  <c r="BD385" i="1" s="1"/>
  <c r="BC384" i="1"/>
  <c r="BG384" i="1" s="1"/>
  <c r="BA386" i="1"/>
  <c r="BB400" i="1"/>
  <c r="AZ401" i="1"/>
  <c r="AY401" i="1"/>
  <c r="AX387" i="1"/>
  <c r="AW387" i="1"/>
  <c r="AV402" i="1"/>
  <c r="BE402" i="1"/>
  <c r="AR404" i="1"/>
  <c r="AT404" i="1" s="1"/>
  <c r="AS403" i="1"/>
  <c r="AU388" i="1"/>
  <c r="BF386" i="1" l="1"/>
  <c r="BD386" i="1" s="1"/>
  <c r="BC385" i="1"/>
  <c r="BG385" i="1" s="1"/>
  <c r="BB401" i="1"/>
  <c r="BA387" i="1"/>
  <c r="AZ402" i="1"/>
  <c r="AY402" i="1"/>
  <c r="AX388" i="1"/>
  <c r="AW388" i="1"/>
  <c r="AV403" i="1"/>
  <c r="BE403" i="1"/>
  <c r="AR405" i="1"/>
  <c r="AT405" i="1" s="1"/>
  <c r="AS404" i="1"/>
  <c r="AU389" i="1"/>
  <c r="BF387" i="1" l="1"/>
  <c r="BD387" i="1" s="1"/>
  <c r="BC386" i="1"/>
  <c r="BG386" i="1" s="1"/>
  <c r="BB402" i="1"/>
  <c r="BA388" i="1"/>
  <c r="AZ403" i="1"/>
  <c r="AY403" i="1"/>
  <c r="AX389" i="1"/>
  <c r="AW389" i="1"/>
  <c r="AV404" i="1"/>
  <c r="BE404" i="1"/>
  <c r="AR406" i="1"/>
  <c r="AT406" i="1" s="1"/>
  <c r="AS405" i="1"/>
  <c r="AU390" i="1"/>
  <c r="BF388" i="1" l="1"/>
  <c r="BD388" i="1" s="1"/>
  <c r="BC387" i="1"/>
  <c r="BG387" i="1" s="1"/>
  <c r="BB403" i="1"/>
  <c r="BA389" i="1"/>
  <c r="AZ404" i="1"/>
  <c r="AY404" i="1"/>
  <c r="AX390" i="1"/>
  <c r="AW390" i="1"/>
  <c r="AV405" i="1"/>
  <c r="BE405" i="1"/>
  <c r="AR407" i="1"/>
  <c r="AT407" i="1" s="1"/>
  <c r="AS406" i="1"/>
  <c r="AU391" i="1"/>
  <c r="BF389" i="1" l="1"/>
  <c r="BD389" i="1" s="1"/>
  <c r="BC388" i="1"/>
  <c r="BG388" i="1" s="1"/>
  <c r="BB404" i="1"/>
  <c r="BA390" i="1"/>
  <c r="AZ405" i="1"/>
  <c r="AY405" i="1"/>
  <c r="AX391" i="1"/>
  <c r="AW391" i="1"/>
  <c r="AV406" i="1"/>
  <c r="BE406" i="1"/>
  <c r="AR408" i="1"/>
  <c r="AT408" i="1" s="1"/>
  <c r="AS407" i="1"/>
  <c r="AU392" i="1"/>
  <c r="BF390" i="1" l="1"/>
  <c r="BD390" i="1" s="1"/>
  <c r="BC389" i="1"/>
  <c r="BG389" i="1" s="1"/>
  <c r="BA391" i="1"/>
  <c r="BB405" i="1"/>
  <c r="AZ406" i="1"/>
  <c r="AY406" i="1"/>
  <c r="AX392" i="1"/>
  <c r="AW392" i="1"/>
  <c r="AV407" i="1"/>
  <c r="BE407" i="1"/>
  <c r="AR409" i="1"/>
  <c r="AT409" i="1" s="1"/>
  <c r="AS408" i="1"/>
  <c r="AU393" i="1"/>
  <c r="BF391" i="1" l="1"/>
  <c r="BD391" i="1" s="1"/>
  <c r="BC390" i="1"/>
  <c r="BG390" i="1" s="1"/>
  <c r="BA392" i="1"/>
  <c r="BB406" i="1"/>
  <c r="AZ407" i="1"/>
  <c r="AY407" i="1"/>
  <c r="AX393" i="1"/>
  <c r="AW393" i="1"/>
  <c r="AV408" i="1"/>
  <c r="BE408" i="1"/>
  <c r="AR410" i="1"/>
  <c r="AT410" i="1" s="1"/>
  <c r="AS409" i="1"/>
  <c r="AU394" i="1"/>
  <c r="BF392" i="1" l="1"/>
  <c r="BD392" i="1" s="1"/>
  <c r="BC391" i="1"/>
  <c r="BG391" i="1"/>
  <c r="BB407" i="1"/>
  <c r="BA393" i="1"/>
  <c r="AZ408" i="1"/>
  <c r="AY408" i="1"/>
  <c r="AX394" i="1"/>
  <c r="AW394" i="1"/>
  <c r="AV409" i="1"/>
  <c r="BE409" i="1"/>
  <c r="AR411" i="1"/>
  <c r="AT411" i="1" s="1"/>
  <c r="AS410" i="1"/>
  <c r="AU395" i="1"/>
  <c r="BC392" i="1" l="1"/>
  <c r="BG392" i="1" s="1"/>
  <c r="BF393" i="1"/>
  <c r="BD393" i="1" s="1"/>
  <c r="BB408" i="1"/>
  <c r="BA394" i="1"/>
  <c r="AZ409" i="1"/>
  <c r="AY409" i="1"/>
  <c r="AX395" i="1"/>
  <c r="AW395" i="1"/>
  <c r="AV410" i="1"/>
  <c r="BE410" i="1"/>
  <c r="AR412" i="1"/>
  <c r="AT412" i="1" s="1"/>
  <c r="AS411" i="1"/>
  <c r="AU396" i="1"/>
  <c r="BC393" i="1" l="1"/>
  <c r="BF394" i="1"/>
  <c r="BD394" i="1" s="1"/>
  <c r="BB409" i="1"/>
  <c r="BG393" i="1"/>
  <c r="BA395" i="1"/>
  <c r="AZ410" i="1"/>
  <c r="AY410" i="1"/>
  <c r="AX396" i="1"/>
  <c r="AW396" i="1"/>
  <c r="AV411" i="1"/>
  <c r="BE411" i="1"/>
  <c r="AR413" i="1"/>
  <c r="AT413" i="1" s="1"/>
  <c r="AS412" i="1"/>
  <c r="AU397" i="1"/>
  <c r="BF395" i="1" l="1"/>
  <c r="BD395" i="1" s="1"/>
  <c r="BC394" i="1"/>
  <c r="BG394" i="1" s="1"/>
  <c r="BB410" i="1"/>
  <c r="BA396" i="1"/>
  <c r="AZ411" i="1"/>
  <c r="AY411" i="1"/>
  <c r="AX397" i="1"/>
  <c r="AW397" i="1"/>
  <c r="AV412" i="1"/>
  <c r="BE412" i="1"/>
  <c r="AR414" i="1"/>
  <c r="AT414" i="1" s="1"/>
  <c r="AS413" i="1"/>
  <c r="AU398" i="1"/>
  <c r="BF396" i="1" l="1"/>
  <c r="BD396" i="1" s="1"/>
  <c r="BC395" i="1"/>
  <c r="BG395" i="1" s="1"/>
  <c r="BA397" i="1"/>
  <c r="BB411" i="1"/>
  <c r="AZ412" i="1"/>
  <c r="AY412" i="1"/>
  <c r="AX398" i="1"/>
  <c r="AW398" i="1"/>
  <c r="AV413" i="1"/>
  <c r="BE413" i="1"/>
  <c r="AR415" i="1"/>
  <c r="AT415" i="1" s="1"/>
  <c r="AS414" i="1"/>
  <c r="AU399" i="1"/>
  <c r="BF397" i="1" l="1"/>
  <c r="BD397" i="1" s="1"/>
  <c r="BC396" i="1"/>
  <c r="BG396" i="1" s="1"/>
  <c r="BB412" i="1"/>
  <c r="BA398" i="1"/>
  <c r="AZ413" i="1"/>
  <c r="AY413" i="1"/>
  <c r="AX399" i="1"/>
  <c r="AW399" i="1"/>
  <c r="AV414" i="1"/>
  <c r="BE414" i="1"/>
  <c r="AR416" i="1"/>
  <c r="AT416" i="1" s="1"/>
  <c r="AS415" i="1"/>
  <c r="AU400" i="1"/>
  <c r="BF398" i="1" l="1"/>
  <c r="BD398" i="1" s="1"/>
  <c r="BC397" i="1"/>
  <c r="BG397" i="1" s="1"/>
  <c r="BA399" i="1"/>
  <c r="BB413" i="1"/>
  <c r="AZ414" i="1"/>
  <c r="AY414" i="1"/>
  <c r="AX400" i="1"/>
  <c r="AW400" i="1"/>
  <c r="AV415" i="1"/>
  <c r="BE415" i="1"/>
  <c r="AR417" i="1"/>
  <c r="AT417" i="1" s="1"/>
  <c r="AS416" i="1"/>
  <c r="AU401" i="1"/>
  <c r="BF399" i="1" l="1"/>
  <c r="BD399" i="1" s="1"/>
  <c r="BC398" i="1"/>
  <c r="BG398" i="1" s="1"/>
  <c r="BA400" i="1"/>
  <c r="BB414" i="1"/>
  <c r="AZ415" i="1"/>
  <c r="AY415" i="1"/>
  <c r="AX401" i="1"/>
  <c r="AW401" i="1"/>
  <c r="AV416" i="1"/>
  <c r="BE416" i="1"/>
  <c r="AR418" i="1"/>
  <c r="AT418" i="1" s="1"/>
  <c r="AS417" i="1"/>
  <c r="AU402" i="1"/>
  <c r="BF400" i="1" l="1"/>
  <c r="BD400" i="1" s="1"/>
  <c r="BC399" i="1"/>
  <c r="BG399" i="1" s="1"/>
  <c r="BB415" i="1"/>
  <c r="BA401" i="1"/>
  <c r="AZ416" i="1"/>
  <c r="AY416" i="1"/>
  <c r="AX402" i="1"/>
  <c r="AW402" i="1"/>
  <c r="AV417" i="1"/>
  <c r="BE417" i="1"/>
  <c r="AR419" i="1"/>
  <c r="AT419" i="1" s="1"/>
  <c r="AS418" i="1"/>
  <c r="AU403" i="1"/>
  <c r="BF401" i="1" l="1"/>
  <c r="BD401" i="1" s="1"/>
  <c r="BC400" i="1"/>
  <c r="BG400" i="1" s="1"/>
  <c r="BA402" i="1"/>
  <c r="BB416" i="1"/>
  <c r="AZ417" i="1"/>
  <c r="AY417" i="1"/>
  <c r="AX403" i="1"/>
  <c r="AW403" i="1"/>
  <c r="AV418" i="1"/>
  <c r="BE418" i="1"/>
  <c r="AR420" i="1"/>
  <c r="AT420" i="1" s="1"/>
  <c r="AS419" i="1"/>
  <c r="AU404" i="1"/>
  <c r="BF402" i="1" l="1"/>
  <c r="BD402" i="1" s="1"/>
  <c r="BC401" i="1"/>
  <c r="BG401" i="1" s="1"/>
  <c r="BA403" i="1"/>
  <c r="BB417" i="1"/>
  <c r="AZ418" i="1"/>
  <c r="AY418" i="1"/>
  <c r="AX404" i="1"/>
  <c r="AW404" i="1"/>
  <c r="AV419" i="1"/>
  <c r="BE419" i="1"/>
  <c r="AR421" i="1"/>
  <c r="AT421" i="1" s="1"/>
  <c r="AS420" i="1"/>
  <c r="AU405" i="1"/>
  <c r="BF403" i="1" l="1"/>
  <c r="BD403" i="1" s="1"/>
  <c r="BC402" i="1"/>
  <c r="BG402" i="1" s="1"/>
  <c r="BB418" i="1"/>
  <c r="BA404" i="1"/>
  <c r="AZ419" i="1"/>
  <c r="AY419" i="1"/>
  <c r="AX405" i="1"/>
  <c r="AW405" i="1"/>
  <c r="AV420" i="1"/>
  <c r="BE420" i="1"/>
  <c r="AR422" i="1"/>
  <c r="AT422" i="1" s="1"/>
  <c r="AS421" i="1"/>
  <c r="AU406" i="1"/>
  <c r="BF404" i="1" l="1"/>
  <c r="BD404" i="1" s="1"/>
  <c r="BC403" i="1"/>
  <c r="BG403" i="1" s="1"/>
  <c r="BB419" i="1"/>
  <c r="BA405" i="1"/>
  <c r="AZ420" i="1"/>
  <c r="AY420" i="1"/>
  <c r="AX406" i="1"/>
  <c r="AW406" i="1"/>
  <c r="AV421" i="1"/>
  <c r="BE421" i="1"/>
  <c r="AR423" i="1"/>
  <c r="AT423" i="1" s="1"/>
  <c r="AS422" i="1"/>
  <c r="AU407" i="1"/>
  <c r="BC404" i="1" l="1"/>
  <c r="BG404" i="1" s="1"/>
  <c r="BF405" i="1"/>
  <c r="BD405" i="1" s="1"/>
  <c r="BB420" i="1"/>
  <c r="BA406" i="1"/>
  <c r="AZ421" i="1"/>
  <c r="AY421" i="1"/>
  <c r="AX407" i="1"/>
  <c r="AW407" i="1"/>
  <c r="AV422" i="1"/>
  <c r="BE422" i="1"/>
  <c r="AR424" i="1"/>
  <c r="AT424" i="1" s="1"/>
  <c r="AS423" i="1"/>
  <c r="AU408" i="1"/>
  <c r="BF406" i="1" l="1"/>
  <c r="BD406" i="1" s="1"/>
  <c r="BC405" i="1"/>
  <c r="BG405" i="1" s="1"/>
  <c r="BB421" i="1"/>
  <c r="BA407" i="1"/>
  <c r="AZ422" i="1"/>
  <c r="AY422" i="1"/>
  <c r="AX408" i="1"/>
  <c r="AW408" i="1"/>
  <c r="AV423" i="1"/>
  <c r="BE423" i="1"/>
  <c r="AR425" i="1"/>
  <c r="AT425" i="1" s="1"/>
  <c r="AS424" i="1"/>
  <c r="AU409" i="1"/>
  <c r="BF407" i="1" l="1"/>
  <c r="BD407" i="1" s="1"/>
  <c r="BC406" i="1"/>
  <c r="BG406" i="1" s="1"/>
  <c r="BA408" i="1"/>
  <c r="BB422" i="1"/>
  <c r="AZ423" i="1"/>
  <c r="AY423" i="1"/>
  <c r="AX409" i="1"/>
  <c r="AW409" i="1"/>
  <c r="AV424" i="1"/>
  <c r="BE424" i="1"/>
  <c r="AR426" i="1"/>
  <c r="AT426" i="1" s="1"/>
  <c r="AS425" i="1"/>
  <c r="AU410" i="1"/>
  <c r="BF408" i="1" l="1"/>
  <c r="BD408" i="1" s="1"/>
  <c r="BC407" i="1"/>
  <c r="BG407" i="1" s="1"/>
  <c r="BA409" i="1"/>
  <c r="BB423" i="1"/>
  <c r="AZ424" i="1"/>
  <c r="AY424" i="1"/>
  <c r="AX410" i="1"/>
  <c r="AW410" i="1"/>
  <c r="AV425" i="1"/>
  <c r="BE425" i="1"/>
  <c r="AR427" i="1"/>
  <c r="AT427" i="1" s="1"/>
  <c r="AS426" i="1"/>
  <c r="AU411" i="1"/>
  <c r="BF409" i="1" l="1"/>
  <c r="BD409" i="1" s="1"/>
  <c r="BC408" i="1"/>
  <c r="BG408" i="1" s="1"/>
  <c r="BB424" i="1"/>
  <c r="BA410" i="1"/>
  <c r="AZ425" i="1"/>
  <c r="AY425" i="1"/>
  <c r="AX411" i="1"/>
  <c r="AW411" i="1"/>
  <c r="AV426" i="1"/>
  <c r="BE426" i="1"/>
  <c r="AR428" i="1"/>
  <c r="AT428" i="1" s="1"/>
  <c r="AS427" i="1"/>
  <c r="AU412" i="1"/>
  <c r="BF410" i="1" l="1"/>
  <c r="BD410" i="1" s="1"/>
  <c r="BC409" i="1"/>
  <c r="BG409" i="1" s="1"/>
  <c r="BB425" i="1"/>
  <c r="BA411" i="1"/>
  <c r="AZ426" i="1"/>
  <c r="AY426" i="1"/>
  <c r="AX412" i="1"/>
  <c r="AW412" i="1"/>
  <c r="AV427" i="1"/>
  <c r="BE427" i="1"/>
  <c r="AR429" i="1"/>
  <c r="AT429" i="1" s="1"/>
  <c r="AS428" i="1"/>
  <c r="AU413" i="1"/>
  <c r="BF411" i="1" l="1"/>
  <c r="BD411" i="1" s="1"/>
  <c r="BC410" i="1"/>
  <c r="BG410" i="1" s="1"/>
  <c r="BB426" i="1"/>
  <c r="BA412" i="1"/>
  <c r="AZ427" i="1"/>
  <c r="AY427" i="1"/>
  <c r="AX413" i="1"/>
  <c r="AW413" i="1"/>
  <c r="AV428" i="1"/>
  <c r="BE428" i="1"/>
  <c r="AR430" i="1"/>
  <c r="AT430" i="1" s="1"/>
  <c r="AS429" i="1"/>
  <c r="AU414" i="1"/>
  <c r="BC411" i="1" l="1"/>
  <c r="BF412" i="1"/>
  <c r="BD412" i="1" s="1"/>
  <c r="BG411" i="1"/>
  <c r="BB427" i="1"/>
  <c r="BA413" i="1"/>
  <c r="AZ428" i="1"/>
  <c r="AY428" i="1"/>
  <c r="AX414" i="1"/>
  <c r="AW414" i="1"/>
  <c r="AV429" i="1"/>
  <c r="BE429" i="1"/>
  <c r="AR431" i="1"/>
  <c r="AT431" i="1" s="1"/>
  <c r="AS430" i="1"/>
  <c r="AU415" i="1"/>
  <c r="BF413" i="1" l="1"/>
  <c r="BD413" i="1" s="1"/>
  <c r="BC412" i="1"/>
  <c r="BG412" i="1" s="1"/>
  <c r="BB428" i="1"/>
  <c r="BA414" i="1"/>
  <c r="AZ429" i="1"/>
  <c r="AY429" i="1"/>
  <c r="AX415" i="1"/>
  <c r="AW415" i="1"/>
  <c r="AV430" i="1"/>
  <c r="BE430" i="1"/>
  <c r="AR432" i="1"/>
  <c r="AT432" i="1" s="1"/>
  <c r="AS431" i="1"/>
  <c r="AU416" i="1"/>
  <c r="BF414" i="1" l="1"/>
  <c r="BD414" i="1" s="1"/>
  <c r="BC413" i="1"/>
  <c r="BG413" i="1"/>
  <c r="BA415" i="1"/>
  <c r="BB429" i="1"/>
  <c r="AZ430" i="1"/>
  <c r="AY430" i="1"/>
  <c r="AX416" i="1"/>
  <c r="AW416" i="1"/>
  <c r="AV431" i="1"/>
  <c r="BE431" i="1"/>
  <c r="AR433" i="1"/>
  <c r="AT433" i="1" s="1"/>
  <c r="AS432" i="1"/>
  <c r="AU417" i="1"/>
  <c r="BF415" i="1" l="1"/>
  <c r="BD415" i="1" s="1"/>
  <c r="BC414" i="1"/>
  <c r="BG414" i="1" s="1"/>
  <c r="BB430" i="1"/>
  <c r="BA416" i="1"/>
  <c r="AZ431" i="1"/>
  <c r="AY431" i="1"/>
  <c r="AX417" i="1"/>
  <c r="AW417" i="1"/>
  <c r="AV432" i="1"/>
  <c r="BE432" i="1"/>
  <c r="AR434" i="1"/>
  <c r="AT434" i="1" s="1"/>
  <c r="AS433" i="1"/>
  <c r="AU418" i="1"/>
  <c r="BF416" i="1" l="1"/>
  <c r="BD416" i="1" s="1"/>
  <c r="BC415" i="1"/>
  <c r="BG415" i="1" s="1"/>
  <c r="BA417" i="1"/>
  <c r="BB431" i="1"/>
  <c r="AZ432" i="1"/>
  <c r="AY432" i="1"/>
  <c r="AX418" i="1"/>
  <c r="AW418" i="1"/>
  <c r="AV433" i="1"/>
  <c r="BE433" i="1"/>
  <c r="AR435" i="1"/>
  <c r="AT435" i="1" s="1"/>
  <c r="AS434" i="1"/>
  <c r="AU419" i="1"/>
  <c r="BF417" i="1" l="1"/>
  <c r="BD417" i="1" s="1"/>
  <c r="BC416" i="1"/>
  <c r="BG416" i="1" s="1"/>
  <c r="BB432" i="1"/>
  <c r="BA418" i="1"/>
  <c r="AZ433" i="1"/>
  <c r="AY433" i="1"/>
  <c r="AX419" i="1"/>
  <c r="AW419" i="1"/>
  <c r="AV434" i="1"/>
  <c r="BE434" i="1"/>
  <c r="AR436" i="1"/>
  <c r="AT436" i="1" s="1"/>
  <c r="AS435" i="1"/>
  <c r="AU420" i="1"/>
  <c r="BC417" i="1" l="1"/>
  <c r="BG417" i="1" s="1"/>
  <c r="BF418" i="1"/>
  <c r="BD418" i="1" s="1"/>
  <c r="BB433" i="1"/>
  <c r="BA419" i="1"/>
  <c r="AZ434" i="1"/>
  <c r="AY434" i="1"/>
  <c r="AX420" i="1"/>
  <c r="AW420" i="1"/>
  <c r="AV435" i="1"/>
  <c r="BE435" i="1"/>
  <c r="AR437" i="1"/>
  <c r="AT437" i="1" s="1"/>
  <c r="AS436" i="1"/>
  <c r="AU421" i="1"/>
  <c r="BC418" i="1" l="1"/>
  <c r="BG418" i="1" s="1"/>
  <c r="BF419" i="1"/>
  <c r="BD419" i="1" s="1"/>
  <c r="BA420" i="1"/>
  <c r="BB434" i="1"/>
  <c r="AZ435" i="1"/>
  <c r="AY435" i="1"/>
  <c r="AX421" i="1"/>
  <c r="AW421" i="1"/>
  <c r="AV436" i="1"/>
  <c r="BE436" i="1"/>
  <c r="AR438" i="1"/>
  <c r="AT438" i="1" s="1"/>
  <c r="AS437" i="1"/>
  <c r="AU422" i="1"/>
  <c r="BF420" i="1" l="1"/>
  <c r="BD420" i="1" s="1"/>
  <c r="BC419" i="1"/>
  <c r="BG419" i="1" s="1"/>
  <c r="BB435" i="1"/>
  <c r="BA421" i="1"/>
  <c r="AZ436" i="1"/>
  <c r="AY436" i="1"/>
  <c r="AX422" i="1"/>
  <c r="AW422" i="1"/>
  <c r="AV437" i="1"/>
  <c r="BE437" i="1"/>
  <c r="AR439" i="1"/>
  <c r="AT439" i="1" s="1"/>
  <c r="AS438" i="1"/>
  <c r="AU423" i="1"/>
  <c r="BF421" i="1" l="1"/>
  <c r="BD421" i="1" s="1"/>
  <c r="BC420" i="1"/>
  <c r="BG420" i="1" s="1"/>
  <c r="BB436" i="1"/>
  <c r="BA422" i="1"/>
  <c r="AZ437" i="1"/>
  <c r="AY437" i="1"/>
  <c r="AX423" i="1"/>
  <c r="AW423" i="1"/>
  <c r="AV438" i="1"/>
  <c r="BE438" i="1"/>
  <c r="AR440" i="1"/>
  <c r="AT440" i="1" s="1"/>
  <c r="AS439" i="1"/>
  <c r="AU424" i="1"/>
  <c r="BC421" i="1" l="1"/>
  <c r="BG421" i="1" s="1"/>
  <c r="BF422" i="1"/>
  <c r="BD422" i="1" s="1"/>
  <c r="BA423" i="1"/>
  <c r="BB437" i="1"/>
  <c r="AZ438" i="1"/>
  <c r="AY438" i="1"/>
  <c r="AX424" i="1"/>
  <c r="AW424" i="1"/>
  <c r="AV439" i="1"/>
  <c r="BE439" i="1"/>
  <c r="AR441" i="1"/>
  <c r="AT441" i="1" s="1"/>
  <c r="AS440" i="1"/>
  <c r="AU425" i="1"/>
  <c r="BF423" i="1" l="1"/>
  <c r="BD423" i="1" s="1"/>
  <c r="BC422" i="1"/>
  <c r="BG422" i="1" s="1"/>
  <c r="BA424" i="1"/>
  <c r="BB438" i="1"/>
  <c r="AZ439" i="1"/>
  <c r="AY439" i="1"/>
  <c r="AX425" i="1"/>
  <c r="AW425" i="1"/>
  <c r="AV440" i="1"/>
  <c r="BE440" i="1"/>
  <c r="AR442" i="1"/>
  <c r="AT442" i="1" s="1"/>
  <c r="AS441" i="1"/>
  <c r="AU426" i="1"/>
  <c r="BF424" i="1" l="1"/>
  <c r="BD424" i="1" s="1"/>
  <c r="BC423" i="1"/>
  <c r="BG423" i="1" s="1"/>
  <c r="BB439" i="1"/>
  <c r="BA425" i="1"/>
  <c r="AZ440" i="1"/>
  <c r="AY440" i="1"/>
  <c r="AX426" i="1"/>
  <c r="AW426" i="1"/>
  <c r="AV441" i="1"/>
  <c r="BE441" i="1"/>
  <c r="AR443" i="1"/>
  <c r="AT443" i="1" s="1"/>
  <c r="AS442" i="1"/>
  <c r="AU427" i="1"/>
  <c r="BF425" i="1" l="1"/>
  <c r="BD425" i="1" s="1"/>
  <c r="BC424" i="1"/>
  <c r="BG424" i="1" s="1"/>
  <c r="BB440" i="1"/>
  <c r="BA426" i="1"/>
  <c r="AZ441" i="1"/>
  <c r="AY441" i="1"/>
  <c r="AX427" i="1"/>
  <c r="AW427" i="1"/>
  <c r="AV442" i="1"/>
  <c r="BE442" i="1"/>
  <c r="AR444" i="1"/>
  <c r="AT444" i="1" s="1"/>
  <c r="AS443" i="1"/>
  <c r="AU428" i="1"/>
  <c r="BF426" i="1" l="1"/>
  <c r="BD426" i="1" s="1"/>
  <c r="BC425" i="1"/>
  <c r="BG425" i="1" s="1"/>
  <c r="BA427" i="1"/>
  <c r="BB441" i="1"/>
  <c r="AZ442" i="1"/>
  <c r="AY442" i="1"/>
  <c r="AX428" i="1"/>
  <c r="AW428" i="1"/>
  <c r="AV443" i="1"/>
  <c r="BE443" i="1"/>
  <c r="AR445" i="1"/>
  <c r="AT445" i="1" s="1"/>
  <c r="AS444" i="1"/>
  <c r="AU429" i="1"/>
  <c r="BC426" i="1" l="1"/>
  <c r="BG426" i="1" s="1"/>
  <c r="BF427" i="1"/>
  <c r="BD427" i="1" s="1"/>
  <c r="BB442" i="1"/>
  <c r="BA428" i="1"/>
  <c r="AZ443" i="1"/>
  <c r="AY443" i="1"/>
  <c r="AX429" i="1"/>
  <c r="AW429" i="1"/>
  <c r="AV444" i="1"/>
  <c r="BE444" i="1"/>
  <c r="AR446" i="1"/>
  <c r="AT446" i="1" s="1"/>
  <c r="AS445" i="1"/>
  <c r="AU430" i="1"/>
  <c r="BF428" i="1" l="1"/>
  <c r="BD428" i="1" s="1"/>
  <c r="BC427" i="1"/>
  <c r="BG427" i="1" s="1"/>
  <c r="BA429" i="1"/>
  <c r="BB443" i="1"/>
  <c r="AZ444" i="1"/>
  <c r="AY444" i="1"/>
  <c r="AX430" i="1"/>
  <c r="AW430" i="1"/>
  <c r="AV445" i="1"/>
  <c r="BE445" i="1"/>
  <c r="AR447" i="1"/>
  <c r="AT447" i="1" s="1"/>
  <c r="AS446" i="1"/>
  <c r="AU431" i="1"/>
  <c r="BC428" i="1" l="1"/>
  <c r="BG428" i="1" s="1"/>
  <c r="BF429" i="1"/>
  <c r="BD429" i="1" s="1"/>
  <c r="BB444" i="1"/>
  <c r="BA430" i="1"/>
  <c r="AZ445" i="1"/>
  <c r="AY445" i="1"/>
  <c r="AX431" i="1"/>
  <c r="AW431" i="1"/>
  <c r="AV446" i="1"/>
  <c r="BE446" i="1"/>
  <c r="AR448" i="1"/>
  <c r="AT448" i="1" s="1"/>
  <c r="AS447" i="1"/>
  <c r="AU432" i="1"/>
  <c r="BC429" i="1" l="1"/>
  <c r="BG429" i="1" s="1"/>
  <c r="BF430" i="1"/>
  <c r="BD430" i="1" s="1"/>
  <c r="BB445" i="1"/>
  <c r="BA431" i="1"/>
  <c r="AZ446" i="1"/>
  <c r="AY446" i="1"/>
  <c r="AX432" i="1"/>
  <c r="AW432" i="1"/>
  <c r="AV447" i="1"/>
  <c r="BE447" i="1"/>
  <c r="AR449" i="1"/>
  <c r="AT449" i="1" s="1"/>
  <c r="AS448" i="1"/>
  <c r="AU433" i="1"/>
  <c r="BF431" i="1" l="1"/>
  <c r="BD431" i="1" s="1"/>
  <c r="BC430" i="1"/>
  <c r="BG430" i="1" s="1"/>
  <c r="BB446" i="1"/>
  <c r="BA432" i="1"/>
  <c r="AZ447" i="1"/>
  <c r="AY447" i="1"/>
  <c r="AX433" i="1"/>
  <c r="AW433" i="1"/>
  <c r="AV448" i="1"/>
  <c r="BE448" i="1"/>
  <c r="AR450" i="1"/>
  <c r="AT450" i="1" s="1"/>
  <c r="AS449" i="1"/>
  <c r="AU434" i="1"/>
  <c r="BF432" i="1" l="1"/>
  <c r="BD432" i="1" s="1"/>
  <c r="BC431" i="1"/>
  <c r="BG431" i="1" s="1"/>
  <c r="BA433" i="1"/>
  <c r="BB447" i="1"/>
  <c r="AZ448" i="1"/>
  <c r="AY448" i="1"/>
  <c r="AX434" i="1"/>
  <c r="AW434" i="1"/>
  <c r="AV449" i="1"/>
  <c r="BE449" i="1"/>
  <c r="AR451" i="1"/>
  <c r="AT451" i="1" s="1"/>
  <c r="AS450" i="1"/>
  <c r="AU435" i="1"/>
  <c r="BF433" i="1" l="1"/>
  <c r="BD433" i="1" s="1"/>
  <c r="BC432" i="1"/>
  <c r="BG432" i="1" s="1"/>
  <c r="BB448" i="1"/>
  <c r="BA434" i="1"/>
  <c r="AZ449" i="1"/>
  <c r="AY449" i="1"/>
  <c r="AX435" i="1"/>
  <c r="AW435" i="1"/>
  <c r="AV450" i="1"/>
  <c r="BE450" i="1"/>
  <c r="AR452" i="1"/>
  <c r="AT452" i="1" s="1"/>
  <c r="AS451" i="1"/>
  <c r="AU436" i="1"/>
  <c r="BF434" i="1" l="1"/>
  <c r="BD434" i="1" s="1"/>
  <c r="BC433" i="1"/>
  <c r="BG433" i="1" s="1"/>
  <c r="BA435" i="1"/>
  <c r="BB449" i="1"/>
  <c r="AZ450" i="1"/>
  <c r="AY450" i="1"/>
  <c r="AX436" i="1"/>
  <c r="AW436" i="1"/>
  <c r="AV451" i="1"/>
  <c r="BE451" i="1"/>
  <c r="AR453" i="1"/>
  <c r="AT453" i="1" s="1"/>
  <c r="AS452" i="1"/>
  <c r="AU437" i="1"/>
  <c r="BF435" i="1" l="1"/>
  <c r="BD435" i="1" s="1"/>
  <c r="BC434" i="1"/>
  <c r="BG434" i="1" s="1"/>
  <c r="BB450" i="1"/>
  <c r="BA436" i="1"/>
  <c r="AZ451" i="1"/>
  <c r="AY451" i="1"/>
  <c r="AX437" i="1"/>
  <c r="AW437" i="1"/>
  <c r="AV452" i="1"/>
  <c r="BE452" i="1"/>
  <c r="AR454" i="1"/>
  <c r="AT454" i="1" s="1"/>
  <c r="AS453" i="1"/>
  <c r="AU438" i="1"/>
  <c r="BC435" i="1" l="1"/>
  <c r="BG435" i="1" s="1"/>
  <c r="BF436" i="1"/>
  <c r="BD436" i="1" s="1"/>
  <c r="BB451" i="1"/>
  <c r="BA437" i="1"/>
  <c r="AZ452" i="1"/>
  <c r="AY452" i="1"/>
  <c r="AX438" i="1"/>
  <c r="AW438" i="1"/>
  <c r="AV453" i="1"/>
  <c r="BE453" i="1"/>
  <c r="AR455" i="1"/>
  <c r="AT455" i="1" s="1"/>
  <c r="AS454" i="1"/>
  <c r="AU439" i="1"/>
  <c r="BF437" i="1" l="1"/>
  <c r="BD437" i="1" s="1"/>
  <c r="BC436" i="1"/>
  <c r="BG436" i="1" s="1"/>
  <c r="BA438" i="1"/>
  <c r="BB452" i="1"/>
  <c r="AZ453" i="1"/>
  <c r="AY453" i="1"/>
  <c r="AX439" i="1"/>
  <c r="AW439" i="1"/>
  <c r="AV454" i="1"/>
  <c r="BE454" i="1"/>
  <c r="AR456" i="1"/>
  <c r="AT456" i="1" s="1"/>
  <c r="AS455" i="1"/>
  <c r="AU440" i="1"/>
  <c r="BF438" i="1" l="1"/>
  <c r="BD438" i="1" s="1"/>
  <c r="BC437" i="1"/>
  <c r="BG437" i="1" s="1"/>
  <c r="BB453" i="1"/>
  <c r="BA439" i="1"/>
  <c r="AZ454" i="1"/>
  <c r="AY454" i="1"/>
  <c r="AX440" i="1"/>
  <c r="AW440" i="1"/>
  <c r="AV455" i="1"/>
  <c r="BE455" i="1"/>
  <c r="AR457" i="1"/>
  <c r="AT457" i="1" s="1"/>
  <c r="AS456" i="1"/>
  <c r="AU441" i="1"/>
  <c r="BF439" i="1" l="1"/>
  <c r="BD439" i="1" s="1"/>
  <c r="BC438" i="1"/>
  <c r="BG438" i="1" s="1"/>
  <c r="BB454" i="1"/>
  <c r="BA440" i="1"/>
  <c r="AZ455" i="1"/>
  <c r="AY455" i="1"/>
  <c r="AX441" i="1"/>
  <c r="AW441" i="1"/>
  <c r="AV456" i="1"/>
  <c r="BE456" i="1"/>
  <c r="AR458" i="1"/>
  <c r="AT458" i="1" s="1"/>
  <c r="AS457" i="1"/>
  <c r="AU442" i="1"/>
  <c r="BF440" i="1" l="1"/>
  <c r="BD440" i="1" s="1"/>
  <c r="BC439" i="1"/>
  <c r="BG439" i="1" s="1"/>
  <c r="BA441" i="1"/>
  <c r="BB455" i="1"/>
  <c r="AZ456" i="1"/>
  <c r="AY456" i="1"/>
  <c r="AX442" i="1"/>
  <c r="AW442" i="1"/>
  <c r="AV457" i="1"/>
  <c r="BE457" i="1"/>
  <c r="AR459" i="1"/>
  <c r="AT459" i="1" s="1"/>
  <c r="AS458" i="1"/>
  <c r="AU443" i="1"/>
  <c r="BF441" i="1" l="1"/>
  <c r="BD441" i="1" s="1"/>
  <c r="BC440" i="1"/>
  <c r="BG440" i="1" s="1"/>
  <c r="BA442" i="1"/>
  <c r="BB456" i="1"/>
  <c r="AZ457" i="1"/>
  <c r="AY457" i="1"/>
  <c r="AX443" i="1"/>
  <c r="AW443" i="1"/>
  <c r="AV458" i="1"/>
  <c r="BE458" i="1"/>
  <c r="AR460" i="1"/>
  <c r="AT460" i="1" s="1"/>
  <c r="AS459" i="1"/>
  <c r="AU444" i="1"/>
  <c r="BF442" i="1" l="1"/>
  <c r="BD442" i="1" s="1"/>
  <c r="BC441" i="1"/>
  <c r="BG441" i="1" s="1"/>
  <c r="BB457" i="1"/>
  <c r="BA443" i="1"/>
  <c r="AZ458" i="1"/>
  <c r="AY458" i="1"/>
  <c r="AX444" i="1"/>
  <c r="AW444" i="1"/>
  <c r="AV459" i="1"/>
  <c r="BE459" i="1"/>
  <c r="AR461" i="1"/>
  <c r="AT461" i="1" s="1"/>
  <c r="AS460" i="1"/>
  <c r="AU445" i="1"/>
  <c r="BF443" i="1" l="1"/>
  <c r="BD443" i="1" s="1"/>
  <c r="BC442" i="1"/>
  <c r="BG442" i="1" s="1"/>
  <c r="BA444" i="1"/>
  <c r="BB458" i="1"/>
  <c r="AZ459" i="1"/>
  <c r="AY459" i="1"/>
  <c r="AX445" i="1"/>
  <c r="AW445" i="1"/>
  <c r="AV460" i="1"/>
  <c r="BE460" i="1"/>
  <c r="AR462" i="1"/>
  <c r="AT462" i="1" s="1"/>
  <c r="AS461" i="1"/>
  <c r="AU446" i="1"/>
  <c r="BF444" i="1" l="1"/>
  <c r="BD444" i="1" s="1"/>
  <c r="BC443" i="1"/>
  <c r="BG443" i="1" s="1"/>
  <c r="BB459" i="1"/>
  <c r="BA445" i="1"/>
  <c r="AZ460" i="1"/>
  <c r="AY460" i="1"/>
  <c r="AX446" i="1"/>
  <c r="AW446" i="1"/>
  <c r="AV461" i="1"/>
  <c r="BE461" i="1"/>
  <c r="AR463" i="1"/>
  <c r="AT463" i="1" s="1"/>
  <c r="AS462" i="1"/>
  <c r="AU447" i="1"/>
  <c r="BF445" i="1" l="1"/>
  <c r="BD445" i="1" s="1"/>
  <c r="BC444" i="1"/>
  <c r="BG444" i="1" s="1"/>
  <c r="BA446" i="1"/>
  <c r="BB460" i="1"/>
  <c r="AZ461" i="1"/>
  <c r="AY461" i="1"/>
  <c r="AX447" i="1"/>
  <c r="AW447" i="1"/>
  <c r="AV462" i="1"/>
  <c r="BE462" i="1"/>
  <c r="AR464" i="1"/>
  <c r="AT464" i="1" s="1"/>
  <c r="AS463" i="1"/>
  <c r="AU448" i="1"/>
  <c r="BF446" i="1" l="1"/>
  <c r="BD446" i="1" s="1"/>
  <c r="BC445" i="1"/>
  <c r="BG445" i="1"/>
  <c r="BA447" i="1"/>
  <c r="BB461" i="1"/>
  <c r="AZ462" i="1"/>
  <c r="AY462" i="1"/>
  <c r="AX448" i="1"/>
  <c r="AW448" i="1"/>
  <c r="AV463" i="1"/>
  <c r="BE463" i="1"/>
  <c r="AR465" i="1"/>
  <c r="AT465" i="1" s="1"/>
  <c r="AS464" i="1"/>
  <c r="AU449" i="1"/>
  <c r="BC446" i="1" l="1"/>
  <c r="BG446" i="1" s="1"/>
  <c r="BF447" i="1"/>
  <c r="BD447" i="1" s="1"/>
  <c r="BA448" i="1"/>
  <c r="BB462" i="1"/>
  <c r="AZ463" i="1"/>
  <c r="AY463" i="1"/>
  <c r="AX449" i="1"/>
  <c r="AW449" i="1"/>
  <c r="AV464" i="1"/>
  <c r="BE464" i="1"/>
  <c r="AR466" i="1"/>
  <c r="AT466" i="1" s="1"/>
  <c r="AS465" i="1"/>
  <c r="AU450" i="1"/>
  <c r="BF448" i="1" l="1"/>
  <c r="BD448" i="1" s="1"/>
  <c r="BC447" i="1"/>
  <c r="BG447" i="1" s="1"/>
  <c r="BB463" i="1"/>
  <c r="BA449" i="1"/>
  <c r="AZ464" i="1"/>
  <c r="AY464" i="1"/>
  <c r="AX450" i="1"/>
  <c r="AW450" i="1"/>
  <c r="AV465" i="1"/>
  <c r="BE465" i="1"/>
  <c r="AR467" i="1"/>
  <c r="AT467" i="1" s="1"/>
  <c r="AS466" i="1"/>
  <c r="AU451" i="1"/>
  <c r="BF449" i="1" l="1"/>
  <c r="BD449" i="1" s="1"/>
  <c r="BC448" i="1"/>
  <c r="BG448" i="1"/>
  <c r="BB464" i="1"/>
  <c r="BA450" i="1"/>
  <c r="AZ465" i="1"/>
  <c r="AY465" i="1"/>
  <c r="AX451" i="1"/>
  <c r="AW451" i="1"/>
  <c r="AV466" i="1"/>
  <c r="BE466" i="1"/>
  <c r="AR468" i="1"/>
  <c r="AT468" i="1" s="1"/>
  <c r="AS467" i="1"/>
  <c r="AU452" i="1"/>
  <c r="BC449" i="1" l="1"/>
  <c r="BF450" i="1"/>
  <c r="BD450" i="1" s="1"/>
  <c r="BA451" i="1"/>
  <c r="BG449" i="1"/>
  <c r="BB465" i="1"/>
  <c r="AZ466" i="1"/>
  <c r="AY466" i="1"/>
  <c r="AX452" i="1"/>
  <c r="AW452" i="1"/>
  <c r="AV467" i="1"/>
  <c r="BE467" i="1"/>
  <c r="AR469" i="1"/>
  <c r="AT469" i="1" s="1"/>
  <c r="AS468" i="1"/>
  <c r="AU453" i="1"/>
  <c r="BF451" i="1" l="1"/>
  <c r="BD451" i="1" s="1"/>
  <c r="BC450" i="1"/>
  <c r="BG450" i="1" s="1"/>
  <c r="BB466" i="1"/>
  <c r="BA452" i="1"/>
  <c r="AZ467" i="1"/>
  <c r="AY467" i="1"/>
  <c r="AX453" i="1"/>
  <c r="AW453" i="1"/>
  <c r="AV468" i="1"/>
  <c r="BE468" i="1"/>
  <c r="AR470" i="1"/>
  <c r="AT470" i="1" s="1"/>
  <c r="AS469" i="1"/>
  <c r="AU454" i="1"/>
  <c r="BF452" i="1" l="1"/>
  <c r="BD452" i="1" s="1"/>
  <c r="BC451" i="1"/>
  <c r="BG451" i="1" s="1"/>
  <c r="BB467" i="1"/>
  <c r="BA453" i="1"/>
  <c r="AZ468" i="1"/>
  <c r="AY468" i="1"/>
  <c r="AX454" i="1"/>
  <c r="AW454" i="1"/>
  <c r="AV469" i="1"/>
  <c r="BE469" i="1"/>
  <c r="AR471" i="1"/>
  <c r="AT471" i="1" s="1"/>
  <c r="AS470" i="1"/>
  <c r="AU455" i="1"/>
  <c r="BF453" i="1" l="1"/>
  <c r="BD453" i="1" s="1"/>
  <c r="BC452" i="1"/>
  <c r="BG452" i="1" s="1"/>
  <c r="BB468" i="1"/>
  <c r="BA454" i="1"/>
  <c r="AZ469" i="1"/>
  <c r="AY469" i="1"/>
  <c r="AX455" i="1"/>
  <c r="AW455" i="1"/>
  <c r="AV470" i="1"/>
  <c r="BE470" i="1"/>
  <c r="AR472" i="1"/>
  <c r="AT472" i="1" s="1"/>
  <c r="AS471" i="1"/>
  <c r="AU456" i="1"/>
  <c r="BF454" i="1" l="1"/>
  <c r="BD454" i="1" s="1"/>
  <c r="BC453" i="1"/>
  <c r="BG453" i="1"/>
  <c r="BA455" i="1"/>
  <c r="BB469" i="1"/>
  <c r="AZ470" i="1"/>
  <c r="AY470" i="1"/>
  <c r="AX456" i="1"/>
  <c r="AW456" i="1"/>
  <c r="AV471" i="1"/>
  <c r="BE471" i="1"/>
  <c r="AR473" i="1"/>
  <c r="AT473" i="1" s="1"/>
  <c r="AS472" i="1"/>
  <c r="AU457" i="1"/>
  <c r="BC454" i="1" l="1"/>
  <c r="BG454" i="1" s="1"/>
  <c r="BF455" i="1"/>
  <c r="BD455" i="1" s="1"/>
  <c r="BB470" i="1"/>
  <c r="BA456" i="1"/>
  <c r="AZ471" i="1"/>
  <c r="AY471" i="1"/>
  <c r="AX457" i="1"/>
  <c r="AW457" i="1"/>
  <c r="AV472" i="1"/>
  <c r="BE472" i="1"/>
  <c r="AR474" i="1"/>
  <c r="AT474" i="1" s="1"/>
  <c r="AS473" i="1"/>
  <c r="AU458" i="1"/>
  <c r="BC455" i="1" l="1"/>
  <c r="BG455" i="1" s="1"/>
  <c r="BF456" i="1"/>
  <c r="BD456" i="1" s="1"/>
  <c r="BB471" i="1"/>
  <c r="BA457" i="1"/>
  <c r="AZ472" i="1"/>
  <c r="AY472" i="1"/>
  <c r="AX458" i="1"/>
  <c r="AW458" i="1"/>
  <c r="AV473" i="1"/>
  <c r="BE473" i="1"/>
  <c r="AR475" i="1"/>
  <c r="AT475" i="1" s="1"/>
  <c r="AS474" i="1"/>
  <c r="AU459" i="1"/>
  <c r="BF457" i="1" l="1"/>
  <c r="BD457" i="1" s="1"/>
  <c r="BC456" i="1"/>
  <c r="BG456" i="1" s="1"/>
  <c r="BB472" i="1"/>
  <c r="BA458" i="1"/>
  <c r="AZ473" i="1"/>
  <c r="AY473" i="1"/>
  <c r="AX459" i="1"/>
  <c r="AW459" i="1"/>
  <c r="AV474" i="1"/>
  <c r="BE474" i="1"/>
  <c r="AR476" i="1"/>
  <c r="AT476" i="1" s="1"/>
  <c r="AS475" i="1"/>
  <c r="AU460" i="1"/>
  <c r="BC457" i="1" l="1"/>
  <c r="BF458" i="1"/>
  <c r="BD458" i="1" s="1"/>
  <c r="BG457" i="1"/>
  <c r="BA459" i="1"/>
  <c r="BB473" i="1"/>
  <c r="AZ474" i="1"/>
  <c r="AY474" i="1"/>
  <c r="AX460" i="1"/>
  <c r="AW460" i="1"/>
  <c r="AV475" i="1"/>
  <c r="BE475" i="1"/>
  <c r="AR477" i="1"/>
  <c r="AT477" i="1" s="1"/>
  <c r="AS476" i="1"/>
  <c r="AU461" i="1"/>
  <c r="BF459" i="1" l="1"/>
  <c r="BD459" i="1" s="1"/>
  <c r="BC458" i="1"/>
  <c r="BG458" i="1"/>
  <c r="BA460" i="1"/>
  <c r="BB474" i="1"/>
  <c r="AZ475" i="1"/>
  <c r="AY475" i="1"/>
  <c r="AX461" i="1"/>
  <c r="AW461" i="1"/>
  <c r="AV476" i="1"/>
  <c r="BE476" i="1"/>
  <c r="AR478" i="1"/>
  <c r="AT478" i="1" s="1"/>
  <c r="AS477" i="1"/>
  <c r="AU462" i="1"/>
  <c r="BF460" i="1" l="1"/>
  <c r="BD460" i="1" s="1"/>
  <c r="BC459" i="1"/>
  <c r="BG459" i="1" s="1"/>
  <c r="BA461" i="1"/>
  <c r="BB475" i="1"/>
  <c r="AZ476" i="1"/>
  <c r="AY476" i="1"/>
  <c r="AX462" i="1"/>
  <c r="AW462" i="1"/>
  <c r="AV477" i="1"/>
  <c r="BE477" i="1"/>
  <c r="AR479" i="1"/>
  <c r="AT479" i="1" s="1"/>
  <c r="AS478" i="1"/>
  <c r="AU463" i="1"/>
  <c r="BF461" i="1" l="1"/>
  <c r="BD461" i="1" s="1"/>
  <c r="BC460" i="1"/>
  <c r="BG460" i="1"/>
  <c r="BA462" i="1"/>
  <c r="BB476" i="1"/>
  <c r="AZ477" i="1"/>
  <c r="AY477" i="1"/>
  <c r="AX463" i="1"/>
  <c r="AW463" i="1"/>
  <c r="AV478" i="1"/>
  <c r="BE478" i="1"/>
  <c r="AR480" i="1"/>
  <c r="AT480" i="1" s="1"/>
  <c r="AS479" i="1"/>
  <c r="AU464" i="1"/>
  <c r="BC461" i="1" l="1"/>
  <c r="BG461" i="1" s="1"/>
  <c r="BF462" i="1"/>
  <c r="BD462" i="1" s="1"/>
  <c r="BB477" i="1"/>
  <c r="BA463" i="1"/>
  <c r="AZ478" i="1"/>
  <c r="AY478" i="1"/>
  <c r="AX464" i="1"/>
  <c r="AW464" i="1"/>
  <c r="AV479" i="1"/>
  <c r="BE479" i="1"/>
  <c r="AR481" i="1"/>
  <c r="AT481" i="1" s="1"/>
  <c r="AS480" i="1"/>
  <c r="AU465" i="1"/>
  <c r="BC462" i="1" l="1"/>
  <c r="BG462" i="1" s="1"/>
  <c r="BF463" i="1"/>
  <c r="BD463" i="1" s="1"/>
  <c r="BB478" i="1"/>
  <c r="BA464" i="1"/>
  <c r="AZ479" i="1"/>
  <c r="AY479" i="1"/>
  <c r="AX465" i="1"/>
  <c r="AW465" i="1"/>
  <c r="AV480" i="1"/>
  <c r="BE480" i="1"/>
  <c r="AR482" i="1"/>
  <c r="AT482" i="1" s="1"/>
  <c r="AS481" i="1"/>
  <c r="AU466" i="1"/>
  <c r="BF464" i="1" l="1"/>
  <c r="BD464" i="1" s="1"/>
  <c r="BC463" i="1"/>
  <c r="BG463" i="1" s="1"/>
  <c r="BA465" i="1"/>
  <c r="BB479" i="1"/>
  <c r="AZ480" i="1"/>
  <c r="AY480" i="1"/>
  <c r="AX466" i="1"/>
  <c r="AW466" i="1"/>
  <c r="AV481" i="1"/>
  <c r="BE481" i="1"/>
  <c r="AR483" i="1"/>
  <c r="AT483" i="1" s="1"/>
  <c r="AS482" i="1"/>
  <c r="AU467" i="1"/>
  <c r="BF465" i="1" l="1"/>
  <c r="BD465" i="1" s="1"/>
  <c r="BC464" i="1"/>
  <c r="BG464" i="1" s="1"/>
  <c r="BA466" i="1"/>
  <c r="BB480" i="1"/>
  <c r="AZ481" i="1"/>
  <c r="AY481" i="1"/>
  <c r="AX467" i="1"/>
  <c r="AW467" i="1"/>
  <c r="AV482" i="1"/>
  <c r="BE482" i="1"/>
  <c r="AR484" i="1"/>
  <c r="AT484" i="1" s="1"/>
  <c r="AS483" i="1"/>
  <c r="AU468" i="1"/>
  <c r="BF466" i="1" l="1"/>
  <c r="BD466" i="1" s="1"/>
  <c r="BC465" i="1"/>
  <c r="BG465" i="1" s="1"/>
  <c r="BB481" i="1"/>
  <c r="BA467" i="1"/>
  <c r="AZ482" i="1"/>
  <c r="AY482" i="1"/>
  <c r="AX468" i="1"/>
  <c r="AW468" i="1"/>
  <c r="AV483" i="1"/>
  <c r="BE483" i="1"/>
  <c r="AR485" i="1"/>
  <c r="AT485" i="1" s="1"/>
  <c r="AS484" i="1"/>
  <c r="AU469" i="1"/>
  <c r="BF467" i="1" l="1"/>
  <c r="BD467" i="1" s="1"/>
  <c r="BC466" i="1"/>
  <c r="BG466" i="1" s="1"/>
  <c r="BA468" i="1"/>
  <c r="BB482" i="1"/>
  <c r="AZ483" i="1"/>
  <c r="AY483" i="1"/>
  <c r="AX469" i="1"/>
  <c r="AW469" i="1"/>
  <c r="AV484" i="1"/>
  <c r="BE484" i="1"/>
  <c r="AR486" i="1"/>
  <c r="AT486" i="1" s="1"/>
  <c r="AS485" i="1"/>
  <c r="AU470" i="1"/>
  <c r="BF468" i="1" l="1"/>
  <c r="BD468" i="1" s="1"/>
  <c r="BC467" i="1"/>
  <c r="BG467" i="1" s="1"/>
  <c r="BB483" i="1"/>
  <c r="BA469" i="1"/>
  <c r="AZ484" i="1"/>
  <c r="AY484" i="1"/>
  <c r="AX470" i="1"/>
  <c r="AW470" i="1"/>
  <c r="AV485" i="1"/>
  <c r="BE485" i="1"/>
  <c r="AR487" i="1"/>
  <c r="AT487" i="1" s="1"/>
  <c r="AS486" i="1"/>
  <c r="AU471" i="1"/>
  <c r="BF469" i="1" l="1"/>
  <c r="BD469" i="1" s="1"/>
  <c r="BC468" i="1"/>
  <c r="BG468" i="1" s="1"/>
  <c r="BB484" i="1"/>
  <c r="BA470" i="1"/>
  <c r="AZ485" i="1"/>
  <c r="AY485" i="1"/>
  <c r="AX471" i="1"/>
  <c r="AW471" i="1"/>
  <c r="AV486" i="1"/>
  <c r="BE486" i="1"/>
  <c r="AR488" i="1"/>
  <c r="AT488" i="1" s="1"/>
  <c r="AS487" i="1"/>
  <c r="AU472" i="1"/>
  <c r="BF470" i="1" l="1"/>
  <c r="BD470" i="1" s="1"/>
  <c r="BC469" i="1"/>
  <c r="BG469" i="1"/>
  <c r="BB485" i="1"/>
  <c r="BA471" i="1"/>
  <c r="AZ486" i="1"/>
  <c r="AY486" i="1"/>
  <c r="AX472" i="1"/>
  <c r="AW472" i="1"/>
  <c r="AV487" i="1"/>
  <c r="BE487" i="1"/>
  <c r="AR489" i="1"/>
  <c r="AT489" i="1" s="1"/>
  <c r="AS488" i="1"/>
  <c r="AU473" i="1"/>
  <c r="BF471" i="1" l="1"/>
  <c r="BD471" i="1" s="1"/>
  <c r="BC470" i="1"/>
  <c r="BG470" i="1" s="1"/>
  <c r="BA472" i="1"/>
  <c r="BB486" i="1"/>
  <c r="AZ487" i="1"/>
  <c r="AY487" i="1"/>
  <c r="AX473" i="1"/>
  <c r="AW473" i="1"/>
  <c r="AV488" i="1"/>
  <c r="BE488" i="1"/>
  <c r="AR490" i="1"/>
  <c r="AT490" i="1" s="1"/>
  <c r="AS489" i="1"/>
  <c r="AU474" i="1"/>
  <c r="BC471" i="1" l="1"/>
  <c r="BG471" i="1" s="1"/>
  <c r="BF472" i="1"/>
  <c r="BD472" i="1" s="1"/>
  <c r="BB487" i="1"/>
  <c r="BA473" i="1"/>
  <c r="AZ488" i="1"/>
  <c r="AY488" i="1"/>
  <c r="AX474" i="1"/>
  <c r="AW474" i="1"/>
  <c r="AV489" i="1"/>
  <c r="BE489" i="1"/>
  <c r="AR491" i="1"/>
  <c r="AT491" i="1" s="1"/>
  <c r="AS490" i="1"/>
  <c r="AU475" i="1"/>
  <c r="BF473" i="1" l="1"/>
  <c r="BD473" i="1" s="1"/>
  <c r="BC472" i="1"/>
  <c r="BG472" i="1" s="1"/>
  <c r="BA474" i="1"/>
  <c r="BB488" i="1"/>
  <c r="AZ489" i="1"/>
  <c r="AY489" i="1"/>
  <c r="AX475" i="1"/>
  <c r="AW475" i="1"/>
  <c r="AV490" i="1"/>
  <c r="BE490" i="1"/>
  <c r="AR492" i="1"/>
  <c r="AT492" i="1" s="1"/>
  <c r="AS491" i="1"/>
  <c r="AU476" i="1"/>
  <c r="BF474" i="1" l="1"/>
  <c r="BD474" i="1" s="1"/>
  <c r="BC473" i="1"/>
  <c r="BG473" i="1" s="1"/>
  <c r="BB489" i="1"/>
  <c r="BA475" i="1"/>
  <c r="AZ490" i="1"/>
  <c r="AY490" i="1"/>
  <c r="AX476" i="1"/>
  <c r="AW476" i="1"/>
  <c r="AV491" i="1"/>
  <c r="BE491" i="1"/>
  <c r="AR493" i="1"/>
  <c r="AT493" i="1" s="1"/>
  <c r="AS492" i="1"/>
  <c r="AU477" i="1"/>
  <c r="BF475" i="1" l="1"/>
  <c r="BD475" i="1" s="1"/>
  <c r="BC474" i="1"/>
  <c r="BG474" i="1" s="1"/>
  <c r="BA476" i="1"/>
  <c r="BB490" i="1"/>
  <c r="AZ491" i="1"/>
  <c r="AY491" i="1"/>
  <c r="AX477" i="1"/>
  <c r="AW477" i="1"/>
  <c r="AV492" i="1"/>
  <c r="BE492" i="1"/>
  <c r="AR494" i="1"/>
  <c r="AT494" i="1" s="1"/>
  <c r="AS493" i="1"/>
  <c r="AU478" i="1"/>
  <c r="BC475" i="1" l="1"/>
  <c r="BG475" i="1" s="1"/>
  <c r="BF476" i="1"/>
  <c r="BD476" i="1" s="1"/>
  <c r="BB491" i="1"/>
  <c r="BA477" i="1"/>
  <c r="AZ492" i="1"/>
  <c r="AY492" i="1"/>
  <c r="AX478" i="1"/>
  <c r="AW478" i="1"/>
  <c r="AV493" i="1"/>
  <c r="BE493" i="1"/>
  <c r="AR495" i="1"/>
  <c r="AT495" i="1" s="1"/>
  <c r="AS494" i="1"/>
  <c r="AU479" i="1"/>
  <c r="BF477" i="1" l="1"/>
  <c r="BD477" i="1" s="1"/>
  <c r="BC476" i="1"/>
  <c r="BG476" i="1" s="1"/>
  <c r="BB492" i="1"/>
  <c r="BA478" i="1"/>
  <c r="AZ493" i="1"/>
  <c r="AY493" i="1"/>
  <c r="AX479" i="1"/>
  <c r="AW479" i="1"/>
  <c r="AV494" i="1"/>
  <c r="BE494" i="1"/>
  <c r="AR496" i="1"/>
  <c r="AT496" i="1" s="1"/>
  <c r="AS495" i="1"/>
  <c r="AU480" i="1"/>
  <c r="BC477" i="1" l="1"/>
  <c r="BG477" i="1" s="1"/>
  <c r="BF478" i="1"/>
  <c r="BD478" i="1" s="1"/>
  <c r="BA479" i="1"/>
  <c r="BB493" i="1"/>
  <c r="AZ494" i="1"/>
  <c r="AY494" i="1"/>
  <c r="AX480" i="1"/>
  <c r="AW480" i="1"/>
  <c r="AV495" i="1"/>
  <c r="BE495" i="1"/>
  <c r="AR497" i="1"/>
  <c r="AT497" i="1" s="1"/>
  <c r="AS496" i="1"/>
  <c r="AU481" i="1"/>
  <c r="BF479" i="1" l="1"/>
  <c r="BD479" i="1" s="1"/>
  <c r="BC478" i="1"/>
  <c r="BG478" i="1" s="1"/>
  <c r="BA480" i="1"/>
  <c r="BB494" i="1"/>
  <c r="AZ495" i="1"/>
  <c r="AY495" i="1"/>
  <c r="AX481" i="1"/>
  <c r="AW481" i="1"/>
  <c r="AV496" i="1"/>
  <c r="BE496" i="1"/>
  <c r="AR498" i="1"/>
  <c r="AT498" i="1" s="1"/>
  <c r="AS497" i="1"/>
  <c r="AU482" i="1"/>
  <c r="BC479" i="1" l="1"/>
  <c r="BG479" i="1" s="1"/>
  <c r="BF480" i="1"/>
  <c r="BD480" i="1" s="1"/>
  <c r="BB495" i="1"/>
  <c r="BA481" i="1"/>
  <c r="AZ496" i="1"/>
  <c r="AY496" i="1"/>
  <c r="AX482" i="1"/>
  <c r="AW482" i="1"/>
  <c r="AV497" i="1"/>
  <c r="BE497" i="1"/>
  <c r="AR499" i="1"/>
  <c r="AT499" i="1" s="1"/>
  <c r="AS498" i="1"/>
  <c r="AU483" i="1"/>
  <c r="BF481" i="1" l="1"/>
  <c r="BD481" i="1" s="1"/>
  <c r="BC480" i="1"/>
  <c r="BG480" i="1" s="1"/>
  <c r="BA482" i="1"/>
  <c r="BB496" i="1"/>
  <c r="AZ497" i="1"/>
  <c r="AY497" i="1"/>
  <c r="AX483" i="1"/>
  <c r="AW483" i="1"/>
  <c r="AV498" i="1"/>
  <c r="BE498" i="1"/>
  <c r="AR500" i="1"/>
  <c r="AT500" i="1" s="1"/>
  <c r="AS499" i="1"/>
  <c r="AU484" i="1"/>
  <c r="BF482" i="1" l="1"/>
  <c r="BD482" i="1" s="1"/>
  <c r="BC481" i="1"/>
  <c r="BG481" i="1" s="1"/>
  <c r="BA483" i="1"/>
  <c r="BB497" i="1"/>
  <c r="AZ498" i="1"/>
  <c r="AY498" i="1"/>
  <c r="AX484" i="1"/>
  <c r="AW484" i="1"/>
  <c r="AV499" i="1"/>
  <c r="BE499" i="1"/>
  <c r="AR501" i="1"/>
  <c r="AT501" i="1" s="1"/>
  <c r="AS500" i="1"/>
  <c r="AU485" i="1"/>
  <c r="BF483" i="1" l="1"/>
  <c r="BD483" i="1" s="1"/>
  <c r="BC482" i="1"/>
  <c r="BG482" i="1" s="1"/>
  <c r="BA484" i="1"/>
  <c r="BB498" i="1"/>
  <c r="AZ499" i="1"/>
  <c r="AY499" i="1"/>
  <c r="AX485" i="1"/>
  <c r="AW485" i="1"/>
  <c r="AV500" i="1"/>
  <c r="BE500" i="1"/>
  <c r="AR502" i="1"/>
  <c r="AT502" i="1" s="1"/>
  <c r="AS501" i="1"/>
  <c r="AU486" i="1"/>
  <c r="BF484" i="1" l="1"/>
  <c r="BD484" i="1" s="1"/>
  <c r="BC483" i="1"/>
  <c r="BG483" i="1"/>
  <c r="BA485" i="1"/>
  <c r="BB499" i="1"/>
  <c r="AZ500" i="1"/>
  <c r="AY500" i="1"/>
  <c r="AX486" i="1"/>
  <c r="AW486" i="1"/>
  <c r="AV501" i="1"/>
  <c r="BE501" i="1"/>
  <c r="AR503" i="1"/>
  <c r="AT503" i="1" s="1"/>
  <c r="AS502" i="1"/>
  <c r="AU487" i="1"/>
  <c r="BF485" i="1" l="1"/>
  <c r="BD485" i="1" s="1"/>
  <c r="BC484" i="1"/>
  <c r="BG484" i="1" s="1"/>
  <c r="BA486" i="1"/>
  <c r="BB500" i="1"/>
  <c r="AZ501" i="1"/>
  <c r="AY501" i="1"/>
  <c r="AX487" i="1"/>
  <c r="AW487" i="1"/>
  <c r="AV502" i="1"/>
  <c r="BE502" i="1"/>
  <c r="AR504" i="1"/>
  <c r="AT504" i="1" s="1"/>
  <c r="AS503" i="1"/>
  <c r="AU488" i="1"/>
  <c r="BF486" i="1" l="1"/>
  <c r="BD486" i="1" s="1"/>
  <c r="BC485" i="1"/>
  <c r="BG485" i="1"/>
  <c r="BB501" i="1"/>
  <c r="BA487" i="1"/>
  <c r="AZ502" i="1"/>
  <c r="AY502" i="1"/>
  <c r="AX488" i="1"/>
  <c r="AW488" i="1"/>
  <c r="AV503" i="1"/>
  <c r="BE503" i="1"/>
  <c r="AR505" i="1"/>
  <c r="AT505" i="1" s="1"/>
  <c r="AS504" i="1"/>
  <c r="AU489" i="1"/>
  <c r="BF487" i="1" l="1"/>
  <c r="BD487" i="1" s="1"/>
  <c r="BC486" i="1"/>
  <c r="BG486" i="1" s="1"/>
  <c r="BB502" i="1"/>
  <c r="BA488" i="1"/>
  <c r="AZ503" i="1"/>
  <c r="AY503" i="1"/>
  <c r="AX489" i="1"/>
  <c r="AW489" i="1"/>
  <c r="AV504" i="1"/>
  <c r="BE504" i="1"/>
  <c r="AR506" i="1"/>
  <c r="AT506" i="1" s="1"/>
  <c r="AS505" i="1"/>
  <c r="AU490" i="1"/>
  <c r="BF488" i="1" l="1"/>
  <c r="BD488" i="1" s="1"/>
  <c r="BC487" i="1"/>
  <c r="BG487" i="1" s="1"/>
  <c r="BA489" i="1"/>
  <c r="BB503" i="1"/>
  <c r="AZ504" i="1"/>
  <c r="AY504" i="1"/>
  <c r="AX490" i="1"/>
  <c r="AW490" i="1"/>
  <c r="AV505" i="1"/>
  <c r="BE505" i="1"/>
  <c r="AR507" i="1"/>
  <c r="AT507" i="1" s="1"/>
  <c r="AS506" i="1"/>
  <c r="AU491" i="1"/>
  <c r="BF489" i="1" l="1"/>
  <c r="BD489" i="1" s="1"/>
  <c r="BC488" i="1"/>
  <c r="BG488" i="1" s="1"/>
  <c r="BB504" i="1"/>
  <c r="BA490" i="1"/>
  <c r="AZ505" i="1"/>
  <c r="AY505" i="1"/>
  <c r="AX491" i="1"/>
  <c r="AW491" i="1"/>
  <c r="AV506" i="1"/>
  <c r="BE506" i="1"/>
  <c r="AR508" i="1"/>
  <c r="AT508" i="1" s="1"/>
  <c r="AS507" i="1"/>
  <c r="AU492" i="1"/>
  <c r="BC489" i="1" l="1"/>
  <c r="BF490" i="1"/>
  <c r="BD490" i="1" s="1"/>
  <c r="BG489" i="1"/>
  <c r="BB505" i="1"/>
  <c r="BA491" i="1"/>
  <c r="AZ506" i="1"/>
  <c r="AY506" i="1"/>
  <c r="AX492" i="1"/>
  <c r="AW492" i="1"/>
  <c r="AV507" i="1"/>
  <c r="BE507" i="1"/>
  <c r="AR509" i="1"/>
  <c r="AT509" i="1" s="1"/>
  <c r="AS508" i="1"/>
  <c r="AU493" i="1"/>
  <c r="BF491" i="1" l="1"/>
  <c r="BD491" i="1" s="1"/>
  <c r="BC490" i="1"/>
  <c r="BG490" i="1" s="1"/>
  <c r="BA492" i="1"/>
  <c r="BB506" i="1"/>
  <c r="AZ507" i="1"/>
  <c r="AY507" i="1"/>
  <c r="AX493" i="1"/>
  <c r="AW493" i="1"/>
  <c r="AV508" i="1"/>
  <c r="BE508" i="1"/>
  <c r="AR510" i="1"/>
  <c r="AT510" i="1" s="1"/>
  <c r="AS509" i="1"/>
  <c r="AU494" i="1"/>
  <c r="BF492" i="1" l="1"/>
  <c r="BD492" i="1" s="1"/>
  <c r="BC491" i="1"/>
  <c r="BG491" i="1" s="1"/>
  <c r="BB507" i="1"/>
  <c r="BA493" i="1"/>
  <c r="AZ508" i="1"/>
  <c r="AY508" i="1"/>
  <c r="AX494" i="1"/>
  <c r="AW494" i="1"/>
  <c r="AV509" i="1"/>
  <c r="BE509" i="1"/>
  <c r="AR511" i="1"/>
  <c r="AT511" i="1" s="1"/>
  <c r="AS510" i="1"/>
  <c r="AU495" i="1"/>
  <c r="BC492" i="1" l="1"/>
  <c r="BG492" i="1" s="1"/>
  <c r="BF493" i="1"/>
  <c r="BD493" i="1" s="1"/>
  <c r="BA494" i="1"/>
  <c r="BB508" i="1"/>
  <c r="AZ509" i="1"/>
  <c r="AY509" i="1"/>
  <c r="AX495" i="1"/>
  <c r="AW495" i="1"/>
  <c r="AV510" i="1"/>
  <c r="BE510" i="1"/>
  <c r="AR512" i="1"/>
  <c r="AT512" i="1" s="1"/>
  <c r="AS511" i="1"/>
  <c r="AU496" i="1"/>
  <c r="BF494" i="1" l="1"/>
  <c r="BD494" i="1" s="1"/>
  <c r="BC493" i="1"/>
  <c r="BG493" i="1" s="1"/>
  <c r="BA495" i="1"/>
  <c r="BB509" i="1"/>
  <c r="AZ510" i="1"/>
  <c r="AY510" i="1"/>
  <c r="AX496" i="1"/>
  <c r="AW496" i="1"/>
  <c r="AV511" i="1"/>
  <c r="BE511" i="1"/>
  <c r="AR513" i="1"/>
  <c r="AT513" i="1" s="1"/>
  <c r="AS512" i="1"/>
  <c r="AU497" i="1"/>
  <c r="BF495" i="1" l="1"/>
  <c r="BD495" i="1" s="1"/>
  <c r="BC494" i="1"/>
  <c r="BG494" i="1" s="1"/>
  <c r="BB510" i="1"/>
  <c r="BA496" i="1"/>
  <c r="AZ511" i="1"/>
  <c r="AY511" i="1"/>
  <c r="AX497" i="1"/>
  <c r="AW497" i="1"/>
  <c r="AV512" i="1"/>
  <c r="BE512" i="1"/>
  <c r="AR514" i="1"/>
  <c r="AT514" i="1" s="1"/>
  <c r="AS513" i="1"/>
  <c r="AU498" i="1"/>
  <c r="BF496" i="1" l="1"/>
  <c r="BD496" i="1" s="1"/>
  <c r="BC495" i="1"/>
  <c r="BG495" i="1" s="1"/>
  <c r="BA497" i="1"/>
  <c r="BB511" i="1"/>
  <c r="AZ512" i="1"/>
  <c r="AY512" i="1"/>
  <c r="AX498" i="1"/>
  <c r="AW498" i="1"/>
  <c r="AV513" i="1"/>
  <c r="BE513" i="1"/>
  <c r="AR515" i="1"/>
  <c r="AT515" i="1" s="1"/>
  <c r="AS514" i="1"/>
  <c r="AU499" i="1"/>
  <c r="BC496" i="1" l="1"/>
  <c r="BF497" i="1"/>
  <c r="BD497" i="1" s="1"/>
  <c r="BB512" i="1"/>
  <c r="BG496" i="1"/>
  <c r="BA498" i="1"/>
  <c r="AZ513" i="1"/>
  <c r="AY513" i="1"/>
  <c r="AX499" i="1"/>
  <c r="AW499" i="1"/>
  <c r="AV514" i="1"/>
  <c r="BE514" i="1"/>
  <c r="AR516" i="1"/>
  <c r="AT516" i="1" s="1"/>
  <c r="AS515" i="1"/>
  <c r="AU500" i="1"/>
  <c r="BC497" i="1" l="1"/>
  <c r="BG497" i="1" s="1"/>
  <c r="BF498" i="1"/>
  <c r="BD498" i="1" s="1"/>
  <c r="BA499" i="1"/>
  <c r="BB513" i="1"/>
  <c r="AZ514" i="1"/>
  <c r="AY514" i="1"/>
  <c r="AX500" i="1"/>
  <c r="AW500" i="1"/>
  <c r="AV515" i="1"/>
  <c r="BE515" i="1"/>
  <c r="AR517" i="1"/>
  <c r="AT517" i="1" s="1"/>
  <c r="AS516" i="1"/>
  <c r="AU501" i="1"/>
  <c r="BC498" i="1" l="1"/>
  <c r="BG498" i="1" s="1"/>
  <c r="BF499" i="1"/>
  <c r="BD499" i="1" s="1"/>
  <c r="BA500" i="1"/>
  <c r="BB514" i="1"/>
  <c r="AZ515" i="1"/>
  <c r="AY515" i="1"/>
  <c r="AX501" i="1"/>
  <c r="AW501" i="1"/>
  <c r="AV516" i="1"/>
  <c r="BE516" i="1"/>
  <c r="AR518" i="1"/>
  <c r="AT518" i="1" s="1"/>
  <c r="AS517" i="1"/>
  <c r="AU502" i="1"/>
  <c r="BF500" i="1" l="1"/>
  <c r="BD500" i="1" s="1"/>
  <c r="BC499" i="1"/>
  <c r="BG499" i="1" s="1"/>
  <c r="BA501" i="1"/>
  <c r="BB515" i="1"/>
  <c r="AZ516" i="1"/>
  <c r="AY516" i="1"/>
  <c r="AX502" i="1"/>
  <c r="AW502" i="1"/>
  <c r="AV517" i="1"/>
  <c r="BE517" i="1"/>
  <c r="AR519" i="1"/>
  <c r="AT519" i="1" s="1"/>
  <c r="AS518" i="1"/>
  <c r="AU503" i="1"/>
  <c r="BC500" i="1" l="1"/>
  <c r="BG500" i="1" s="1"/>
  <c r="BF501" i="1"/>
  <c r="BD501" i="1" s="1"/>
  <c r="BB516" i="1"/>
  <c r="BA502" i="1"/>
  <c r="AZ517" i="1"/>
  <c r="AY517" i="1"/>
  <c r="AX503" i="1"/>
  <c r="AW503" i="1"/>
  <c r="AV518" i="1"/>
  <c r="BE518" i="1"/>
  <c r="AR520" i="1"/>
  <c r="AT520" i="1" s="1"/>
  <c r="AS519" i="1"/>
  <c r="AU504" i="1"/>
  <c r="BF502" i="1" l="1"/>
  <c r="BD502" i="1" s="1"/>
  <c r="BC501" i="1"/>
  <c r="BG501" i="1" s="1"/>
  <c r="BB517" i="1"/>
  <c r="BA503" i="1"/>
  <c r="AZ518" i="1"/>
  <c r="AY518" i="1"/>
  <c r="AX504" i="1"/>
  <c r="AW504" i="1"/>
  <c r="AV519" i="1"/>
  <c r="BE519" i="1"/>
  <c r="AR521" i="1"/>
  <c r="AT521" i="1" s="1"/>
  <c r="AS520" i="1"/>
  <c r="AU505" i="1"/>
  <c r="BF503" i="1" l="1"/>
  <c r="BD503" i="1" s="1"/>
  <c r="BC502" i="1"/>
  <c r="BG502" i="1"/>
  <c r="BB518" i="1"/>
  <c r="BA504" i="1"/>
  <c r="AZ519" i="1"/>
  <c r="AY519" i="1"/>
  <c r="AX505" i="1"/>
  <c r="AW505" i="1"/>
  <c r="AV520" i="1"/>
  <c r="BE520" i="1"/>
  <c r="AR522" i="1"/>
  <c r="AT522" i="1" s="1"/>
  <c r="AS521" i="1"/>
  <c r="AU506" i="1"/>
  <c r="BC503" i="1" l="1"/>
  <c r="BF504" i="1"/>
  <c r="BD504" i="1" s="1"/>
  <c r="BG503" i="1"/>
  <c r="BA505" i="1"/>
  <c r="BB519" i="1"/>
  <c r="AZ520" i="1"/>
  <c r="AY520" i="1"/>
  <c r="AX506" i="1"/>
  <c r="AW506" i="1"/>
  <c r="AV521" i="1"/>
  <c r="BE521" i="1"/>
  <c r="AR523" i="1"/>
  <c r="AT523" i="1" s="1"/>
  <c r="AS522" i="1"/>
  <c r="AU507" i="1"/>
  <c r="BC504" i="1" l="1"/>
  <c r="BG504" i="1" s="1"/>
  <c r="BF505" i="1"/>
  <c r="BD505" i="1" s="1"/>
  <c r="BB520" i="1"/>
  <c r="BA506" i="1"/>
  <c r="AZ521" i="1"/>
  <c r="AY521" i="1"/>
  <c r="AX507" i="1"/>
  <c r="AW507" i="1"/>
  <c r="AV522" i="1"/>
  <c r="BE522" i="1"/>
  <c r="AR524" i="1"/>
  <c r="AT524" i="1" s="1"/>
  <c r="AS523" i="1"/>
  <c r="AU508" i="1"/>
  <c r="BC505" i="1" l="1"/>
  <c r="BG505" i="1" s="1"/>
  <c r="BF506" i="1"/>
  <c r="BD506" i="1" s="1"/>
  <c r="BB521" i="1"/>
  <c r="BA507" i="1"/>
  <c r="AZ522" i="1"/>
  <c r="AY522" i="1"/>
  <c r="AX508" i="1"/>
  <c r="AW508" i="1"/>
  <c r="AV523" i="1"/>
  <c r="BE523" i="1"/>
  <c r="AR525" i="1"/>
  <c r="AT525" i="1" s="1"/>
  <c r="AS524" i="1"/>
  <c r="AU509" i="1"/>
  <c r="BC506" i="1" l="1"/>
  <c r="BG506" i="1" s="1"/>
  <c r="BF507" i="1"/>
  <c r="BD507" i="1" s="1"/>
  <c r="BB522" i="1"/>
  <c r="BA508" i="1"/>
  <c r="AZ523" i="1"/>
  <c r="AY523" i="1"/>
  <c r="AX509" i="1"/>
  <c r="AW509" i="1"/>
  <c r="AV524" i="1"/>
  <c r="BE524" i="1"/>
  <c r="AR526" i="1"/>
  <c r="AT526" i="1" s="1"/>
  <c r="AS525" i="1"/>
  <c r="AU510" i="1"/>
  <c r="BC507" i="1" l="1"/>
  <c r="BG507" i="1" s="1"/>
  <c r="BF508" i="1"/>
  <c r="BD508" i="1" s="1"/>
  <c r="BA509" i="1"/>
  <c r="BB523" i="1"/>
  <c r="AZ524" i="1"/>
  <c r="AY524" i="1"/>
  <c r="AX510" i="1"/>
  <c r="AW510" i="1"/>
  <c r="AV525" i="1"/>
  <c r="BE525" i="1"/>
  <c r="AR527" i="1"/>
  <c r="AT527" i="1" s="1"/>
  <c r="AS526" i="1"/>
  <c r="AU511" i="1"/>
  <c r="BF509" i="1" l="1"/>
  <c r="BD509" i="1" s="1"/>
  <c r="BC508" i="1"/>
  <c r="BG508" i="1" s="1"/>
  <c r="BB524" i="1"/>
  <c r="BA510" i="1"/>
  <c r="AZ525" i="1"/>
  <c r="AY525" i="1"/>
  <c r="AX511" i="1"/>
  <c r="AW511" i="1"/>
  <c r="AV526" i="1"/>
  <c r="BE526" i="1"/>
  <c r="AR528" i="1"/>
  <c r="AT528" i="1" s="1"/>
  <c r="AS527" i="1"/>
  <c r="AU512" i="1"/>
  <c r="BC509" i="1" l="1"/>
  <c r="BG509" i="1" s="1"/>
  <c r="BF510" i="1"/>
  <c r="BD510" i="1" s="1"/>
  <c r="BB525" i="1"/>
  <c r="BA511" i="1"/>
  <c r="AZ526" i="1"/>
  <c r="AY526" i="1"/>
  <c r="AX512" i="1"/>
  <c r="AW512" i="1"/>
  <c r="AV527" i="1"/>
  <c r="BE527" i="1"/>
  <c r="AR529" i="1"/>
  <c r="AT529" i="1" s="1"/>
  <c r="AS528" i="1"/>
  <c r="AU513" i="1"/>
  <c r="BF511" i="1" l="1"/>
  <c r="BD511" i="1" s="1"/>
  <c r="BC510" i="1"/>
  <c r="BG510" i="1" s="1"/>
  <c r="BB526" i="1"/>
  <c r="BA512" i="1"/>
  <c r="AZ527" i="1"/>
  <c r="AY527" i="1"/>
  <c r="AX513" i="1"/>
  <c r="AW513" i="1"/>
  <c r="AV528" i="1"/>
  <c r="BE528" i="1"/>
  <c r="AR530" i="1"/>
  <c r="AT530" i="1" s="1"/>
  <c r="AS529" i="1"/>
  <c r="AU514" i="1"/>
  <c r="BC511" i="1" l="1"/>
  <c r="BG511" i="1" s="1"/>
  <c r="BF512" i="1"/>
  <c r="BD512" i="1" s="1"/>
  <c r="BA513" i="1"/>
  <c r="BB527" i="1"/>
  <c r="AZ528" i="1"/>
  <c r="AY528" i="1"/>
  <c r="AX514" i="1"/>
  <c r="AW514" i="1"/>
  <c r="AV529" i="1"/>
  <c r="BE529" i="1"/>
  <c r="AR531" i="1"/>
  <c r="AT531" i="1" s="1"/>
  <c r="AS530" i="1"/>
  <c r="AU515" i="1"/>
  <c r="BF513" i="1" l="1"/>
  <c r="BD513" i="1" s="1"/>
  <c r="BC512" i="1"/>
  <c r="BG512" i="1" s="1"/>
  <c r="BB528" i="1"/>
  <c r="BA514" i="1"/>
  <c r="AZ529" i="1"/>
  <c r="AY529" i="1"/>
  <c r="AX515" i="1"/>
  <c r="AW515" i="1"/>
  <c r="AV530" i="1"/>
  <c r="BE530" i="1"/>
  <c r="AR532" i="1"/>
  <c r="AT532" i="1" s="1"/>
  <c r="AS531" i="1"/>
  <c r="AU516" i="1"/>
  <c r="BF514" i="1" l="1"/>
  <c r="BD514" i="1" s="1"/>
  <c r="BC513" i="1"/>
  <c r="BG513" i="1" s="1"/>
  <c r="BB529" i="1"/>
  <c r="BA515" i="1"/>
  <c r="AZ530" i="1"/>
  <c r="AY530" i="1"/>
  <c r="AX516" i="1"/>
  <c r="AW516" i="1"/>
  <c r="AV531" i="1"/>
  <c r="BE531" i="1"/>
  <c r="AR533" i="1"/>
  <c r="AT533" i="1" s="1"/>
  <c r="AS532" i="1"/>
  <c r="AU517" i="1"/>
  <c r="BF515" i="1" l="1"/>
  <c r="BD515" i="1" s="1"/>
  <c r="BC514" i="1"/>
  <c r="BG514" i="1" s="1"/>
  <c r="BB530" i="1"/>
  <c r="BA516" i="1"/>
  <c r="AZ531" i="1"/>
  <c r="AY531" i="1"/>
  <c r="AX517" i="1"/>
  <c r="AW517" i="1"/>
  <c r="AV532" i="1"/>
  <c r="BE532" i="1"/>
  <c r="AR534" i="1"/>
  <c r="AT534" i="1" s="1"/>
  <c r="AS533" i="1"/>
  <c r="AU518" i="1"/>
  <c r="BF516" i="1" l="1"/>
  <c r="BD516" i="1" s="1"/>
  <c r="BC515" i="1"/>
  <c r="BG515" i="1"/>
  <c r="BB531" i="1"/>
  <c r="BA517" i="1"/>
  <c r="AZ532" i="1"/>
  <c r="AY532" i="1"/>
  <c r="AX518" i="1"/>
  <c r="AW518" i="1"/>
  <c r="AV533" i="1"/>
  <c r="BE533" i="1"/>
  <c r="AR535" i="1"/>
  <c r="AT535" i="1" s="1"/>
  <c r="AS534" i="1"/>
  <c r="AU519" i="1"/>
  <c r="BC516" i="1" l="1"/>
  <c r="BF517" i="1"/>
  <c r="BD517" i="1" s="1"/>
  <c r="BB532" i="1"/>
  <c r="BA518" i="1"/>
  <c r="BG516" i="1"/>
  <c r="AZ533" i="1"/>
  <c r="AY533" i="1"/>
  <c r="AX519" i="1"/>
  <c r="AW519" i="1"/>
  <c r="AV534" i="1"/>
  <c r="BE534" i="1"/>
  <c r="AR536" i="1"/>
  <c r="AT536" i="1" s="1"/>
  <c r="AS535" i="1"/>
  <c r="AU520" i="1"/>
  <c r="BF518" i="1" l="1"/>
  <c r="BD518" i="1" s="1"/>
  <c r="BC517" i="1"/>
  <c r="BG517" i="1"/>
  <c r="BA519" i="1"/>
  <c r="BB533" i="1"/>
  <c r="AZ534" i="1"/>
  <c r="AY534" i="1"/>
  <c r="AX520" i="1"/>
  <c r="AW520" i="1"/>
  <c r="AV535" i="1"/>
  <c r="BE535" i="1"/>
  <c r="AR537" i="1"/>
  <c r="AT537" i="1" s="1"/>
  <c r="AS536" i="1"/>
  <c r="AU521" i="1"/>
  <c r="BF519" i="1" l="1"/>
  <c r="BD519" i="1" s="1"/>
  <c r="BC518" i="1"/>
  <c r="BG518" i="1" s="1"/>
  <c r="BA520" i="1"/>
  <c r="BB534" i="1"/>
  <c r="AZ535" i="1"/>
  <c r="AY535" i="1"/>
  <c r="AX521" i="1"/>
  <c r="AW521" i="1"/>
  <c r="AV536" i="1"/>
  <c r="BE536" i="1"/>
  <c r="AR538" i="1"/>
  <c r="AT538" i="1" s="1"/>
  <c r="AS537" i="1"/>
  <c r="AU522" i="1"/>
  <c r="BF520" i="1" l="1"/>
  <c r="BD520" i="1" s="1"/>
  <c r="BC519" i="1"/>
  <c r="BG519" i="1" s="1"/>
  <c r="BB535" i="1"/>
  <c r="BA521" i="1"/>
  <c r="AZ536" i="1"/>
  <c r="AY536" i="1"/>
  <c r="AX522" i="1"/>
  <c r="AW522" i="1"/>
  <c r="AV537" i="1"/>
  <c r="BE537" i="1"/>
  <c r="AR539" i="1"/>
  <c r="AT539" i="1" s="1"/>
  <c r="AS538" i="1"/>
  <c r="AU523" i="1"/>
  <c r="BC520" i="1" l="1"/>
  <c r="BG520" i="1" s="1"/>
  <c r="BF521" i="1"/>
  <c r="BD521" i="1" s="1"/>
  <c r="BA522" i="1"/>
  <c r="BB536" i="1"/>
  <c r="AZ537" i="1"/>
  <c r="AY537" i="1"/>
  <c r="AX523" i="1"/>
  <c r="AW523" i="1"/>
  <c r="AV538" i="1"/>
  <c r="BE538" i="1"/>
  <c r="AR540" i="1"/>
  <c r="AT540" i="1" s="1"/>
  <c r="AS539" i="1"/>
  <c r="AU524" i="1"/>
  <c r="BF522" i="1" l="1"/>
  <c r="BD522" i="1" s="1"/>
  <c r="BC521" i="1"/>
  <c r="BG521" i="1" s="1"/>
  <c r="BB537" i="1"/>
  <c r="BA523" i="1"/>
  <c r="AZ538" i="1"/>
  <c r="AY538" i="1"/>
  <c r="AX524" i="1"/>
  <c r="AW524" i="1"/>
  <c r="AV539" i="1"/>
  <c r="BE539" i="1"/>
  <c r="AR541" i="1"/>
  <c r="AT541" i="1" s="1"/>
  <c r="AS540" i="1"/>
  <c r="AU525" i="1"/>
  <c r="BF523" i="1" l="1"/>
  <c r="BD523" i="1" s="1"/>
  <c r="BC522" i="1"/>
  <c r="BG522" i="1" s="1"/>
  <c r="BA524" i="1"/>
  <c r="BB538" i="1"/>
  <c r="AZ539" i="1"/>
  <c r="AY539" i="1"/>
  <c r="AX525" i="1"/>
  <c r="AW525" i="1"/>
  <c r="AV540" i="1"/>
  <c r="BE540" i="1"/>
  <c r="AR542" i="1"/>
  <c r="AT542" i="1" s="1"/>
  <c r="AS541" i="1"/>
  <c r="AU526" i="1"/>
  <c r="BF524" i="1" l="1"/>
  <c r="BD524" i="1" s="1"/>
  <c r="BC523" i="1"/>
  <c r="BG523" i="1" s="1"/>
  <c r="BB539" i="1"/>
  <c r="BA525" i="1"/>
  <c r="AZ540" i="1"/>
  <c r="AY540" i="1"/>
  <c r="AX526" i="1"/>
  <c r="AW526" i="1"/>
  <c r="AV541" i="1"/>
  <c r="BE541" i="1"/>
  <c r="AR543" i="1"/>
  <c r="AT543" i="1" s="1"/>
  <c r="AS542" i="1"/>
  <c r="AU527" i="1"/>
  <c r="BC524" i="1" l="1"/>
  <c r="BG524" i="1" s="1"/>
  <c r="BF525" i="1"/>
  <c r="BD525" i="1" s="1"/>
  <c r="BB540" i="1"/>
  <c r="BA526" i="1"/>
  <c r="AZ541" i="1"/>
  <c r="AY541" i="1"/>
  <c r="AX527" i="1"/>
  <c r="AW527" i="1"/>
  <c r="AV542" i="1"/>
  <c r="BE542" i="1"/>
  <c r="AR544" i="1"/>
  <c r="AT544" i="1" s="1"/>
  <c r="AS543" i="1"/>
  <c r="AU528" i="1"/>
  <c r="BC525" i="1" l="1"/>
  <c r="BG525" i="1" s="1"/>
  <c r="BF526" i="1"/>
  <c r="BD526" i="1" s="1"/>
  <c r="BB541" i="1"/>
  <c r="BA527" i="1"/>
  <c r="AZ542" i="1"/>
  <c r="AY542" i="1"/>
  <c r="AX528" i="1"/>
  <c r="AW528" i="1"/>
  <c r="AV543" i="1"/>
  <c r="BE543" i="1"/>
  <c r="AR545" i="1"/>
  <c r="AT545" i="1" s="1"/>
  <c r="AS544" i="1"/>
  <c r="AU529" i="1"/>
  <c r="BF527" i="1" l="1"/>
  <c r="BD527" i="1" s="1"/>
  <c r="BC526" i="1"/>
  <c r="BG526" i="1" s="1"/>
  <c r="BB542" i="1"/>
  <c r="BA528" i="1"/>
  <c r="AZ543" i="1"/>
  <c r="AY543" i="1"/>
  <c r="AX529" i="1"/>
  <c r="AW529" i="1"/>
  <c r="AV544" i="1"/>
  <c r="BE544" i="1"/>
  <c r="AR546" i="1"/>
  <c r="AT546" i="1" s="1"/>
  <c r="AS545" i="1"/>
  <c r="AU530" i="1"/>
  <c r="BF528" i="1" l="1"/>
  <c r="BD528" i="1" s="1"/>
  <c r="BC527" i="1"/>
  <c r="BG527" i="1" s="1"/>
  <c r="BB543" i="1"/>
  <c r="BA529" i="1"/>
  <c r="AZ544" i="1"/>
  <c r="AY544" i="1"/>
  <c r="AX530" i="1"/>
  <c r="AW530" i="1"/>
  <c r="AV545" i="1"/>
  <c r="BE545" i="1"/>
  <c r="AR547" i="1"/>
  <c r="AT547" i="1" s="1"/>
  <c r="AS546" i="1"/>
  <c r="AU531" i="1"/>
  <c r="BC528" i="1" l="1"/>
  <c r="BG528" i="1" s="1"/>
  <c r="BF529" i="1"/>
  <c r="BD529" i="1" s="1"/>
  <c r="BB544" i="1"/>
  <c r="BA530" i="1"/>
  <c r="AZ545" i="1"/>
  <c r="AY545" i="1"/>
  <c r="AX531" i="1"/>
  <c r="AW531" i="1"/>
  <c r="AV546" i="1"/>
  <c r="BE546" i="1"/>
  <c r="AR548" i="1"/>
  <c r="AT548" i="1" s="1"/>
  <c r="AS547" i="1"/>
  <c r="AU532" i="1"/>
  <c r="BF530" i="1" l="1"/>
  <c r="BD530" i="1" s="1"/>
  <c r="BC529" i="1"/>
  <c r="BG529" i="1" s="1"/>
  <c r="BA531" i="1"/>
  <c r="BB545" i="1"/>
  <c r="AZ546" i="1"/>
  <c r="AY546" i="1"/>
  <c r="AX532" i="1"/>
  <c r="AW532" i="1"/>
  <c r="AV547" i="1"/>
  <c r="BE547" i="1"/>
  <c r="AR549" i="1"/>
  <c r="AT549" i="1" s="1"/>
  <c r="AS548" i="1"/>
  <c r="AU533" i="1"/>
  <c r="BF531" i="1" l="1"/>
  <c r="BD531" i="1" s="1"/>
  <c r="BC530" i="1"/>
  <c r="BG530" i="1" s="1"/>
  <c r="BA532" i="1"/>
  <c r="BB546" i="1"/>
  <c r="AZ547" i="1"/>
  <c r="AY547" i="1"/>
  <c r="AX533" i="1"/>
  <c r="AW533" i="1"/>
  <c r="AV548" i="1"/>
  <c r="BE548" i="1"/>
  <c r="AR550" i="1"/>
  <c r="AT550" i="1" s="1"/>
  <c r="AS549" i="1"/>
  <c r="AU534" i="1"/>
  <c r="BF532" i="1" l="1"/>
  <c r="BD532" i="1" s="1"/>
  <c r="BC531" i="1"/>
  <c r="BG531" i="1" s="1"/>
  <c r="BB547" i="1"/>
  <c r="BA533" i="1"/>
  <c r="AZ548" i="1"/>
  <c r="AY548" i="1"/>
  <c r="AX534" i="1"/>
  <c r="AW534" i="1"/>
  <c r="AV549" i="1"/>
  <c r="BE549" i="1"/>
  <c r="AR551" i="1"/>
  <c r="AT551" i="1" s="1"/>
  <c r="AS550" i="1"/>
  <c r="AU535" i="1"/>
  <c r="BF533" i="1" l="1"/>
  <c r="BD533" i="1" s="1"/>
  <c r="BC532" i="1"/>
  <c r="BG532" i="1" s="1"/>
  <c r="BA534" i="1"/>
  <c r="BB548" i="1"/>
  <c r="AZ549" i="1"/>
  <c r="AY549" i="1"/>
  <c r="AX535" i="1"/>
  <c r="AW535" i="1"/>
  <c r="AV550" i="1"/>
  <c r="BE550" i="1"/>
  <c r="AR552" i="1"/>
  <c r="AT552" i="1" s="1"/>
  <c r="AS551" i="1"/>
  <c r="AU536" i="1"/>
  <c r="BF534" i="1" l="1"/>
  <c r="BD534" i="1" s="1"/>
  <c r="BC533" i="1"/>
  <c r="BG533" i="1" s="1"/>
  <c r="BB549" i="1"/>
  <c r="BA535" i="1"/>
  <c r="AZ550" i="1"/>
  <c r="AY550" i="1"/>
  <c r="AX536" i="1"/>
  <c r="AW536" i="1"/>
  <c r="AV551" i="1"/>
  <c r="BE551" i="1"/>
  <c r="AR553" i="1"/>
  <c r="AT553" i="1" s="1"/>
  <c r="AS552" i="1"/>
  <c r="AU537" i="1"/>
  <c r="BF535" i="1" l="1"/>
  <c r="BD535" i="1" s="1"/>
  <c r="BC534" i="1"/>
  <c r="BG534" i="1" s="1"/>
  <c r="BA536" i="1"/>
  <c r="BB550" i="1"/>
  <c r="AZ551" i="1"/>
  <c r="AY551" i="1"/>
  <c r="AX537" i="1"/>
  <c r="AW537" i="1"/>
  <c r="AV552" i="1"/>
  <c r="BE552" i="1"/>
  <c r="AR554" i="1"/>
  <c r="AT554" i="1" s="1"/>
  <c r="AS553" i="1"/>
  <c r="AU538" i="1"/>
  <c r="BF536" i="1" l="1"/>
  <c r="BD536" i="1" s="1"/>
  <c r="BC535" i="1"/>
  <c r="BG535" i="1" s="1"/>
  <c r="BB551" i="1"/>
  <c r="BA537" i="1"/>
  <c r="AZ552" i="1"/>
  <c r="AY552" i="1"/>
  <c r="AX538" i="1"/>
  <c r="AW538" i="1"/>
  <c r="AV553" i="1"/>
  <c r="BE553" i="1"/>
  <c r="AR555" i="1"/>
  <c r="AT555" i="1" s="1"/>
  <c r="AS554" i="1"/>
  <c r="AU539" i="1"/>
  <c r="BC536" i="1" l="1"/>
  <c r="BG536" i="1" s="1"/>
  <c r="BF537" i="1"/>
  <c r="BD537" i="1" s="1"/>
  <c r="BA538" i="1"/>
  <c r="BB552" i="1"/>
  <c r="AZ553" i="1"/>
  <c r="AY553" i="1"/>
  <c r="AX539" i="1"/>
  <c r="AW539" i="1"/>
  <c r="AV554" i="1"/>
  <c r="BE554" i="1"/>
  <c r="AR556" i="1"/>
  <c r="AT556" i="1" s="1"/>
  <c r="AS555" i="1"/>
  <c r="AU540" i="1"/>
  <c r="BF538" i="1" l="1"/>
  <c r="BD538" i="1" s="1"/>
  <c r="BC537" i="1"/>
  <c r="BG537" i="1" s="1"/>
  <c r="BB553" i="1"/>
  <c r="BA539" i="1"/>
  <c r="AZ554" i="1"/>
  <c r="AY554" i="1"/>
  <c r="AX540" i="1"/>
  <c r="AW540" i="1"/>
  <c r="AV555" i="1"/>
  <c r="BE555" i="1"/>
  <c r="AR557" i="1"/>
  <c r="AT557" i="1" s="1"/>
  <c r="AS556" i="1"/>
  <c r="AU541" i="1"/>
  <c r="BF539" i="1" l="1"/>
  <c r="BD539" i="1" s="1"/>
  <c r="BC538" i="1"/>
  <c r="BG538" i="1"/>
  <c r="BB554" i="1"/>
  <c r="BA540" i="1"/>
  <c r="AZ555" i="1"/>
  <c r="AY555" i="1"/>
  <c r="AX541" i="1"/>
  <c r="AW541" i="1"/>
  <c r="AV556" i="1"/>
  <c r="BE556" i="1"/>
  <c r="AR558" i="1"/>
  <c r="AT558" i="1" s="1"/>
  <c r="AS557" i="1"/>
  <c r="AU542" i="1"/>
  <c r="BF540" i="1" l="1"/>
  <c r="BD540" i="1" s="1"/>
  <c r="BC539" i="1"/>
  <c r="BG539" i="1" s="1"/>
  <c r="BB555" i="1"/>
  <c r="BA541" i="1"/>
  <c r="AZ556" i="1"/>
  <c r="AY556" i="1"/>
  <c r="AX542" i="1"/>
  <c r="AW542" i="1"/>
  <c r="AV557" i="1"/>
  <c r="BE557" i="1"/>
  <c r="AR559" i="1"/>
  <c r="AT559" i="1" s="1"/>
  <c r="AS558" i="1"/>
  <c r="AU543" i="1"/>
  <c r="BF541" i="1" l="1"/>
  <c r="BD541" i="1" s="1"/>
  <c r="BC540" i="1"/>
  <c r="BG540" i="1" s="1"/>
  <c r="BB556" i="1"/>
  <c r="BA542" i="1"/>
  <c r="AZ557" i="1"/>
  <c r="AY557" i="1"/>
  <c r="AX543" i="1"/>
  <c r="AW543" i="1"/>
  <c r="AV558" i="1"/>
  <c r="BE558" i="1"/>
  <c r="AR560" i="1"/>
  <c r="AT560" i="1" s="1"/>
  <c r="AS559" i="1"/>
  <c r="AU544" i="1"/>
  <c r="BF542" i="1" l="1"/>
  <c r="BD542" i="1" s="1"/>
  <c r="BC541" i="1"/>
  <c r="BG541" i="1" s="1"/>
  <c r="BB557" i="1"/>
  <c r="BA543" i="1"/>
  <c r="AZ558" i="1"/>
  <c r="AY558" i="1"/>
  <c r="AX544" i="1"/>
  <c r="AW544" i="1"/>
  <c r="AV559" i="1"/>
  <c r="BE559" i="1"/>
  <c r="AR561" i="1"/>
  <c r="AT561" i="1" s="1"/>
  <c r="AS560" i="1"/>
  <c r="AU545" i="1"/>
  <c r="BF543" i="1" l="1"/>
  <c r="BD543" i="1" s="1"/>
  <c r="BC542" i="1"/>
  <c r="BG542" i="1" s="1"/>
  <c r="BA544" i="1"/>
  <c r="BB558" i="1"/>
  <c r="AZ559" i="1"/>
  <c r="AY559" i="1"/>
  <c r="AX545" i="1"/>
  <c r="AW545" i="1"/>
  <c r="AV560" i="1"/>
  <c r="BE560" i="1"/>
  <c r="AR562" i="1"/>
  <c r="AT562" i="1" s="1"/>
  <c r="AS561" i="1"/>
  <c r="AU546" i="1"/>
  <c r="BF544" i="1" l="1"/>
  <c r="BD544" i="1" s="1"/>
  <c r="BC543" i="1"/>
  <c r="BG543" i="1" s="1"/>
  <c r="BB559" i="1"/>
  <c r="BA545" i="1"/>
  <c r="AZ560" i="1"/>
  <c r="AY560" i="1"/>
  <c r="AX546" i="1"/>
  <c r="AW546" i="1"/>
  <c r="AV561" i="1"/>
  <c r="BE561" i="1"/>
  <c r="AR563" i="1"/>
  <c r="AT563" i="1" s="1"/>
  <c r="AS562" i="1"/>
  <c r="AU547" i="1"/>
  <c r="BC544" i="1" l="1"/>
  <c r="BG544" i="1" s="1"/>
  <c r="BF545" i="1"/>
  <c r="BD545" i="1" s="1"/>
  <c r="BA546" i="1"/>
  <c r="BB560" i="1"/>
  <c r="AZ561" i="1"/>
  <c r="AY561" i="1"/>
  <c r="AX547" i="1"/>
  <c r="AW547" i="1"/>
  <c r="AV562" i="1"/>
  <c r="BE562" i="1"/>
  <c r="AR564" i="1"/>
  <c r="AT564" i="1" s="1"/>
  <c r="AS563" i="1"/>
  <c r="AU548" i="1"/>
  <c r="BF546" i="1" l="1"/>
  <c r="BD546" i="1" s="1"/>
  <c r="BC545" i="1"/>
  <c r="BG545" i="1" s="1"/>
  <c r="BB561" i="1"/>
  <c r="BA547" i="1"/>
  <c r="AZ562" i="1"/>
  <c r="AY562" i="1"/>
  <c r="AX548" i="1"/>
  <c r="AW548" i="1"/>
  <c r="AV563" i="1"/>
  <c r="BE563" i="1"/>
  <c r="AR565" i="1"/>
  <c r="AT565" i="1" s="1"/>
  <c r="AS564" i="1"/>
  <c r="AU549" i="1"/>
  <c r="BF547" i="1" l="1"/>
  <c r="BD547" i="1" s="1"/>
  <c r="BC546" i="1"/>
  <c r="BG546" i="1" s="1"/>
  <c r="BA548" i="1"/>
  <c r="BB562" i="1"/>
  <c r="AZ563" i="1"/>
  <c r="AY563" i="1"/>
  <c r="AX549" i="1"/>
  <c r="AW549" i="1"/>
  <c r="AV564" i="1"/>
  <c r="BE564" i="1"/>
  <c r="AR566" i="1"/>
  <c r="AT566" i="1" s="1"/>
  <c r="AS565" i="1"/>
  <c r="AU550" i="1"/>
  <c r="BF548" i="1" l="1"/>
  <c r="BD548" i="1" s="1"/>
  <c r="BC547" i="1"/>
  <c r="BG547" i="1" s="1"/>
  <c r="BB563" i="1"/>
  <c r="BA549" i="1"/>
  <c r="AZ564" i="1"/>
  <c r="AY564" i="1"/>
  <c r="AX550" i="1"/>
  <c r="AW550" i="1"/>
  <c r="AV565" i="1"/>
  <c r="BE565" i="1"/>
  <c r="AR567" i="1"/>
  <c r="AT567" i="1" s="1"/>
  <c r="AS566" i="1"/>
  <c r="AU551" i="1"/>
  <c r="BF549" i="1" l="1"/>
  <c r="BD549" i="1" s="1"/>
  <c r="BC548" i="1"/>
  <c r="BG548" i="1" s="1"/>
  <c r="BB564" i="1"/>
  <c r="BA550" i="1"/>
  <c r="AZ565" i="1"/>
  <c r="AY565" i="1"/>
  <c r="AX551" i="1"/>
  <c r="AW551" i="1"/>
  <c r="AV566" i="1"/>
  <c r="BE566" i="1"/>
  <c r="AR568" i="1"/>
  <c r="AT568" i="1" s="1"/>
  <c r="AS567" i="1"/>
  <c r="AU552" i="1"/>
  <c r="BC549" i="1" l="1"/>
  <c r="BG549" i="1" s="1"/>
  <c r="BF550" i="1"/>
  <c r="BD550" i="1" s="1"/>
  <c r="BA551" i="1"/>
  <c r="BB565" i="1"/>
  <c r="AZ566" i="1"/>
  <c r="AY566" i="1"/>
  <c r="AX552" i="1"/>
  <c r="AW552" i="1"/>
  <c r="AV567" i="1"/>
  <c r="BE567" i="1"/>
  <c r="AR569" i="1"/>
  <c r="AT569" i="1" s="1"/>
  <c r="AS568" i="1"/>
  <c r="AU553" i="1"/>
  <c r="BF551" i="1" l="1"/>
  <c r="BD551" i="1" s="1"/>
  <c r="BC550" i="1"/>
  <c r="BG550" i="1" s="1"/>
  <c r="BB566" i="1"/>
  <c r="BA552" i="1"/>
  <c r="AZ567" i="1"/>
  <c r="AY567" i="1"/>
  <c r="AX553" i="1"/>
  <c r="AW553" i="1"/>
  <c r="AV568" i="1"/>
  <c r="BE568" i="1"/>
  <c r="AR570" i="1"/>
  <c r="AT570" i="1" s="1"/>
  <c r="AS569" i="1"/>
  <c r="AU554" i="1"/>
  <c r="BF552" i="1" l="1"/>
  <c r="BD552" i="1" s="1"/>
  <c r="BC551" i="1"/>
  <c r="BG551" i="1"/>
  <c r="BB567" i="1"/>
  <c r="BA553" i="1"/>
  <c r="AZ568" i="1"/>
  <c r="AY568" i="1"/>
  <c r="AX554" i="1"/>
  <c r="AW554" i="1"/>
  <c r="AV569" i="1"/>
  <c r="BE569" i="1"/>
  <c r="AR571" i="1"/>
  <c r="AT571" i="1" s="1"/>
  <c r="AS570" i="1"/>
  <c r="AU555" i="1"/>
  <c r="BF553" i="1" l="1"/>
  <c r="BD553" i="1" s="1"/>
  <c r="BC552" i="1"/>
  <c r="BG552" i="1" s="1"/>
  <c r="BB568" i="1"/>
  <c r="BA554" i="1"/>
  <c r="AZ569" i="1"/>
  <c r="AY569" i="1"/>
  <c r="AX555" i="1"/>
  <c r="AW555" i="1"/>
  <c r="AV570" i="1"/>
  <c r="BE570" i="1"/>
  <c r="AR572" i="1"/>
  <c r="AT572" i="1" s="1"/>
  <c r="AS571" i="1"/>
  <c r="AU556" i="1"/>
  <c r="BC553" i="1" l="1"/>
  <c r="BG553" i="1" s="1"/>
  <c r="BF554" i="1"/>
  <c r="BD554" i="1" s="1"/>
  <c r="BA555" i="1"/>
  <c r="BB569" i="1"/>
  <c r="AZ570" i="1"/>
  <c r="AY570" i="1"/>
  <c r="AX556" i="1"/>
  <c r="AW556" i="1"/>
  <c r="AV571" i="1"/>
  <c r="BE571" i="1"/>
  <c r="AR573" i="1"/>
  <c r="AT573" i="1" s="1"/>
  <c r="AS572" i="1"/>
  <c r="AU557" i="1"/>
  <c r="BF555" i="1" l="1"/>
  <c r="BD555" i="1" s="1"/>
  <c r="BC554" i="1"/>
  <c r="BG554" i="1" s="1"/>
  <c r="BB570" i="1"/>
  <c r="BA556" i="1"/>
  <c r="AZ571" i="1"/>
  <c r="AY571" i="1"/>
  <c r="AX557" i="1"/>
  <c r="AW557" i="1"/>
  <c r="AV572" i="1"/>
  <c r="BE572" i="1"/>
  <c r="AR574" i="1"/>
  <c r="AT574" i="1" s="1"/>
  <c r="AS573" i="1"/>
  <c r="AU558" i="1"/>
  <c r="BF556" i="1" l="1"/>
  <c r="BD556" i="1" s="1"/>
  <c r="BC555" i="1"/>
  <c r="BG555" i="1" s="1"/>
  <c r="BA557" i="1"/>
  <c r="BB571" i="1"/>
  <c r="AZ572" i="1"/>
  <c r="AY572" i="1"/>
  <c r="AX558" i="1"/>
  <c r="AW558" i="1"/>
  <c r="AV573" i="1"/>
  <c r="BE573" i="1"/>
  <c r="AR575" i="1"/>
  <c r="AT575" i="1" s="1"/>
  <c r="AS574" i="1"/>
  <c r="AU559" i="1"/>
  <c r="BF557" i="1" l="1"/>
  <c r="BD557" i="1" s="1"/>
  <c r="BC556" i="1"/>
  <c r="BG556" i="1" s="1"/>
  <c r="BA558" i="1"/>
  <c r="BB572" i="1"/>
  <c r="AZ573" i="1"/>
  <c r="AY573" i="1"/>
  <c r="AX559" i="1"/>
  <c r="AW559" i="1"/>
  <c r="AV574" i="1"/>
  <c r="BE574" i="1"/>
  <c r="AR576" i="1"/>
  <c r="AT576" i="1" s="1"/>
  <c r="AS575" i="1"/>
  <c r="AU560" i="1"/>
  <c r="BF558" i="1" l="1"/>
  <c r="BD558" i="1" s="1"/>
  <c r="BC557" i="1"/>
  <c r="BG557" i="1" s="1"/>
  <c r="BA559" i="1"/>
  <c r="BB573" i="1"/>
  <c r="AZ574" i="1"/>
  <c r="AY574" i="1"/>
  <c r="AX560" i="1"/>
  <c r="AW560" i="1"/>
  <c r="AV575" i="1"/>
  <c r="BE575" i="1"/>
  <c r="AR577" i="1"/>
  <c r="AT577" i="1" s="1"/>
  <c r="AS576" i="1"/>
  <c r="AU561" i="1"/>
  <c r="BF559" i="1" l="1"/>
  <c r="BD559" i="1" s="1"/>
  <c r="BC558" i="1"/>
  <c r="BG558" i="1" s="1"/>
  <c r="BB574" i="1"/>
  <c r="BA560" i="1"/>
  <c r="AZ575" i="1"/>
  <c r="AY575" i="1"/>
  <c r="AX561" i="1"/>
  <c r="AW561" i="1"/>
  <c r="AV576" i="1"/>
  <c r="BE576" i="1"/>
  <c r="AR578" i="1"/>
  <c r="AT578" i="1" s="1"/>
  <c r="AS577" i="1"/>
  <c r="AU562" i="1"/>
  <c r="BF560" i="1" l="1"/>
  <c r="BD560" i="1" s="1"/>
  <c r="BC559" i="1"/>
  <c r="BG559" i="1" s="1"/>
  <c r="BA561" i="1"/>
  <c r="BB575" i="1"/>
  <c r="AZ576" i="1"/>
  <c r="AY576" i="1"/>
  <c r="AX562" i="1"/>
  <c r="AW562" i="1"/>
  <c r="AV577" i="1"/>
  <c r="BE577" i="1"/>
  <c r="AR579" i="1"/>
  <c r="AT579" i="1" s="1"/>
  <c r="AS578" i="1"/>
  <c r="AU563" i="1"/>
  <c r="BF561" i="1" l="1"/>
  <c r="BD561" i="1" s="1"/>
  <c r="BC560" i="1"/>
  <c r="BG560" i="1" s="1"/>
  <c r="BB576" i="1"/>
  <c r="BA562" i="1"/>
  <c r="AZ577" i="1"/>
  <c r="AY577" i="1"/>
  <c r="AX563" i="1"/>
  <c r="AW563" i="1"/>
  <c r="AV578" i="1"/>
  <c r="BE578" i="1"/>
  <c r="AR580" i="1"/>
  <c r="AT580" i="1" s="1"/>
  <c r="AS579" i="1"/>
  <c r="AU564" i="1"/>
  <c r="BF562" i="1" l="1"/>
  <c r="BD562" i="1" s="1"/>
  <c r="BC561" i="1"/>
  <c r="BG561" i="1" s="1"/>
  <c r="BB577" i="1"/>
  <c r="BA563" i="1"/>
  <c r="AZ578" i="1"/>
  <c r="AY578" i="1"/>
  <c r="AX564" i="1"/>
  <c r="AW564" i="1"/>
  <c r="AV579" i="1"/>
  <c r="BE579" i="1"/>
  <c r="AR581" i="1"/>
  <c r="AT581" i="1" s="1"/>
  <c r="AS580" i="1"/>
  <c r="AU565" i="1"/>
  <c r="BF563" i="1" l="1"/>
  <c r="BD563" i="1" s="1"/>
  <c r="BC562" i="1"/>
  <c r="BG562" i="1" s="1"/>
  <c r="BA564" i="1"/>
  <c r="BB578" i="1"/>
  <c r="AZ579" i="1"/>
  <c r="AY579" i="1"/>
  <c r="AX565" i="1"/>
  <c r="AW565" i="1"/>
  <c r="AV580" i="1"/>
  <c r="BE580" i="1"/>
  <c r="AR582" i="1"/>
  <c r="AT582" i="1" s="1"/>
  <c r="AS581" i="1"/>
  <c r="AU566" i="1"/>
  <c r="BF564" i="1" l="1"/>
  <c r="BD564" i="1" s="1"/>
  <c r="BC563" i="1"/>
  <c r="BG563" i="1" s="1"/>
  <c r="BA565" i="1"/>
  <c r="BB579" i="1"/>
  <c r="AZ580" i="1"/>
  <c r="AY580" i="1"/>
  <c r="AX566" i="1"/>
  <c r="AW566" i="1"/>
  <c r="AV581" i="1"/>
  <c r="BE581" i="1"/>
  <c r="AR583" i="1"/>
  <c r="AT583" i="1" s="1"/>
  <c r="AS582" i="1"/>
  <c r="AU567" i="1"/>
  <c r="BC564" i="1" l="1"/>
  <c r="BF565" i="1"/>
  <c r="BD565" i="1" s="1"/>
  <c r="BG564" i="1"/>
  <c r="BA566" i="1"/>
  <c r="BB580" i="1"/>
  <c r="AZ581" i="1"/>
  <c r="AY581" i="1"/>
  <c r="AX567" i="1"/>
  <c r="AW567" i="1"/>
  <c r="AV582" i="1"/>
  <c r="BE582" i="1"/>
  <c r="AR584" i="1"/>
  <c r="AT584" i="1" s="1"/>
  <c r="AS583" i="1"/>
  <c r="AU568" i="1"/>
  <c r="BF566" i="1" l="1"/>
  <c r="BD566" i="1" s="1"/>
  <c r="BC565" i="1"/>
  <c r="BG565" i="1" s="1"/>
  <c r="BB581" i="1"/>
  <c r="BA567" i="1"/>
  <c r="AZ582" i="1"/>
  <c r="AY582" i="1"/>
  <c r="AX568" i="1"/>
  <c r="AW568" i="1"/>
  <c r="AV583" i="1"/>
  <c r="BE583" i="1"/>
  <c r="AR585" i="1"/>
  <c r="AT585" i="1" s="1"/>
  <c r="AS584" i="1"/>
  <c r="AU569" i="1"/>
  <c r="BF567" i="1" l="1"/>
  <c r="BD567" i="1" s="1"/>
  <c r="BC566" i="1"/>
  <c r="BG566" i="1" s="1"/>
  <c r="BA568" i="1"/>
  <c r="BB582" i="1"/>
  <c r="AZ583" i="1"/>
  <c r="AY583" i="1"/>
  <c r="AX569" i="1"/>
  <c r="AW569" i="1"/>
  <c r="AV584" i="1"/>
  <c r="BE584" i="1"/>
  <c r="AR586" i="1"/>
  <c r="AT586" i="1" s="1"/>
  <c r="AS585" i="1"/>
  <c r="AU570" i="1"/>
  <c r="BF568" i="1" l="1"/>
  <c r="BD568" i="1" s="1"/>
  <c r="BC567" i="1"/>
  <c r="BG567" i="1" s="1"/>
  <c r="BB583" i="1"/>
  <c r="BA569" i="1"/>
  <c r="AZ584" i="1"/>
  <c r="AY584" i="1"/>
  <c r="AX570" i="1"/>
  <c r="AW570" i="1"/>
  <c r="AV585" i="1"/>
  <c r="BE585" i="1"/>
  <c r="AR587" i="1"/>
  <c r="AT587" i="1" s="1"/>
  <c r="AS586" i="1"/>
  <c r="AU571" i="1"/>
  <c r="BF569" i="1" l="1"/>
  <c r="BD569" i="1" s="1"/>
  <c r="BC568" i="1"/>
  <c r="BG568" i="1" s="1"/>
  <c r="BA570" i="1"/>
  <c r="BB584" i="1"/>
  <c r="AZ585" i="1"/>
  <c r="AY585" i="1"/>
  <c r="AX571" i="1"/>
  <c r="AW571" i="1"/>
  <c r="AV586" i="1"/>
  <c r="BE586" i="1"/>
  <c r="AR588" i="1"/>
  <c r="AT588" i="1" s="1"/>
  <c r="AS587" i="1"/>
  <c r="AU572" i="1"/>
  <c r="BF570" i="1" l="1"/>
  <c r="BD570" i="1" s="1"/>
  <c r="BC569" i="1"/>
  <c r="BG569" i="1" s="1"/>
  <c r="BB585" i="1"/>
  <c r="BA571" i="1"/>
  <c r="AZ586" i="1"/>
  <c r="AY586" i="1"/>
  <c r="AX572" i="1"/>
  <c r="AW572" i="1"/>
  <c r="AV587" i="1"/>
  <c r="BE587" i="1"/>
  <c r="AR589" i="1"/>
  <c r="AT589" i="1" s="1"/>
  <c r="AS588" i="1"/>
  <c r="AU573" i="1"/>
  <c r="BF571" i="1" l="1"/>
  <c r="BD571" i="1" s="1"/>
  <c r="BC570" i="1"/>
  <c r="BG570" i="1" s="1"/>
  <c r="BA572" i="1"/>
  <c r="BB586" i="1"/>
  <c r="AZ587" i="1"/>
  <c r="AY587" i="1"/>
  <c r="AX573" i="1"/>
  <c r="AW573" i="1"/>
  <c r="AV588" i="1"/>
  <c r="BE588" i="1"/>
  <c r="AR590" i="1"/>
  <c r="AT590" i="1" s="1"/>
  <c r="AS589" i="1"/>
  <c r="AU574" i="1"/>
  <c r="BF572" i="1" l="1"/>
  <c r="BD572" i="1" s="1"/>
  <c r="BC571" i="1"/>
  <c r="BG571" i="1" s="1"/>
  <c r="BB587" i="1"/>
  <c r="BA573" i="1"/>
  <c r="AZ588" i="1"/>
  <c r="AY588" i="1"/>
  <c r="AX574" i="1"/>
  <c r="AW574" i="1"/>
  <c r="AV589" i="1"/>
  <c r="BE589" i="1"/>
  <c r="AR591" i="1"/>
  <c r="AT591" i="1" s="1"/>
  <c r="AS590" i="1"/>
  <c r="AU575" i="1"/>
  <c r="BC572" i="1" l="1"/>
  <c r="BG572" i="1" s="1"/>
  <c r="BF573" i="1"/>
  <c r="BD573" i="1" s="1"/>
  <c r="BA574" i="1"/>
  <c r="BB588" i="1"/>
  <c r="AZ589" i="1"/>
  <c r="AY589" i="1"/>
  <c r="AX575" i="1"/>
  <c r="AW575" i="1"/>
  <c r="AV590" i="1"/>
  <c r="BE590" i="1"/>
  <c r="AR592" i="1"/>
  <c r="AT592" i="1" s="1"/>
  <c r="AS591" i="1"/>
  <c r="AU576" i="1"/>
  <c r="BF574" i="1" l="1"/>
  <c r="BD574" i="1" s="1"/>
  <c r="BC573" i="1"/>
  <c r="BG573" i="1" s="1"/>
  <c r="BB589" i="1"/>
  <c r="BA575" i="1"/>
  <c r="AZ590" i="1"/>
  <c r="AY590" i="1"/>
  <c r="AX576" i="1"/>
  <c r="AW576" i="1"/>
  <c r="AV591" i="1"/>
  <c r="BE591" i="1"/>
  <c r="AR593" i="1"/>
  <c r="AT593" i="1" s="1"/>
  <c r="AS592" i="1"/>
  <c r="AU577" i="1"/>
  <c r="BF575" i="1" l="1"/>
  <c r="BD575" i="1" s="1"/>
  <c r="BC574" i="1"/>
  <c r="BG574" i="1" s="1"/>
  <c r="BB590" i="1"/>
  <c r="BA576" i="1"/>
  <c r="AZ591" i="1"/>
  <c r="AY591" i="1"/>
  <c r="AX577" i="1"/>
  <c r="AW577" i="1"/>
  <c r="AV592" i="1"/>
  <c r="BE592" i="1"/>
  <c r="AR594" i="1"/>
  <c r="AT594" i="1" s="1"/>
  <c r="AS593" i="1"/>
  <c r="AU578" i="1"/>
  <c r="BF576" i="1" l="1"/>
  <c r="BD576" i="1" s="1"/>
  <c r="BC575" i="1"/>
  <c r="BG575" i="1"/>
  <c r="BA577" i="1"/>
  <c r="BB591" i="1"/>
  <c r="AZ592" i="1"/>
  <c r="AY592" i="1"/>
  <c r="AX578" i="1"/>
  <c r="AW578" i="1"/>
  <c r="AV593" i="1"/>
  <c r="BE593" i="1"/>
  <c r="AR595" i="1"/>
  <c r="AT595" i="1" s="1"/>
  <c r="AS594" i="1"/>
  <c r="AU579" i="1"/>
  <c r="BF577" i="1" l="1"/>
  <c r="BD577" i="1" s="1"/>
  <c r="BC576" i="1"/>
  <c r="BG576" i="1"/>
  <c r="BA578" i="1"/>
  <c r="BB592" i="1"/>
  <c r="AZ593" i="1"/>
  <c r="AY593" i="1"/>
  <c r="AX579" i="1"/>
  <c r="AW579" i="1"/>
  <c r="AV594" i="1"/>
  <c r="BE594" i="1"/>
  <c r="AR596" i="1"/>
  <c r="AT596" i="1" s="1"/>
  <c r="AS595" i="1"/>
  <c r="AU580" i="1"/>
  <c r="BF578" i="1" l="1"/>
  <c r="BD578" i="1" s="1"/>
  <c r="BC577" i="1"/>
  <c r="BG577" i="1" s="1"/>
  <c r="BB593" i="1"/>
  <c r="BA579" i="1"/>
  <c r="AZ594" i="1"/>
  <c r="AY594" i="1"/>
  <c r="AX580" i="1"/>
  <c r="AW580" i="1"/>
  <c r="AV595" i="1"/>
  <c r="BE595" i="1"/>
  <c r="AR597" i="1"/>
  <c r="AT597" i="1" s="1"/>
  <c r="AS596" i="1"/>
  <c r="AU581" i="1"/>
  <c r="BF579" i="1" l="1"/>
  <c r="BD579" i="1" s="1"/>
  <c r="BC578" i="1"/>
  <c r="BG578" i="1" s="1"/>
  <c r="BB594" i="1"/>
  <c r="BA580" i="1"/>
  <c r="AZ595" i="1"/>
  <c r="AY595" i="1"/>
  <c r="AX581" i="1"/>
  <c r="AW581" i="1"/>
  <c r="AV596" i="1"/>
  <c r="BE596" i="1"/>
  <c r="AR598" i="1"/>
  <c r="AT598" i="1" s="1"/>
  <c r="AS597" i="1"/>
  <c r="AU582" i="1"/>
  <c r="BF580" i="1" l="1"/>
  <c r="BD580" i="1" s="1"/>
  <c r="BC579" i="1"/>
  <c r="BG579" i="1" s="1"/>
  <c r="BB595" i="1"/>
  <c r="BA581" i="1"/>
  <c r="AZ596" i="1"/>
  <c r="AY596" i="1"/>
  <c r="AX582" i="1"/>
  <c r="AW582" i="1"/>
  <c r="AV597" i="1"/>
  <c r="BE597" i="1"/>
  <c r="AR599" i="1"/>
  <c r="AT599" i="1" s="1"/>
  <c r="AS598" i="1"/>
  <c r="AU583" i="1"/>
  <c r="BC580" i="1" l="1"/>
  <c r="BG580" i="1" s="1"/>
  <c r="BF581" i="1"/>
  <c r="BD581" i="1" s="1"/>
  <c r="BA582" i="1"/>
  <c r="BB596" i="1"/>
  <c r="AZ597" i="1"/>
  <c r="AY597" i="1"/>
  <c r="AX583" i="1"/>
  <c r="AW583" i="1"/>
  <c r="AV598" i="1"/>
  <c r="BE598" i="1"/>
  <c r="AR600" i="1"/>
  <c r="AT600" i="1" s="1"/>
  <c r="AS599" i="1"/>
  <c r="AU584" i="1"/>
  <c r="BF582" i="1" l="1"/>
  <c r="BD582" i="1" s="1"/>
  <c r="BC581" i="1"/>
  <c r="BG581" i="1" s="1"/>
  <c r="BB597" i="1"/>
  <c r="BA583" i="1"/>
  <c r="AZ598" i="1"/>
  <c r="AY598" i="1"/>
  <c r="AX584" i="1"/>
  <c r="AW584" i="1"/>
  <c r="AV599" i="1"/>
  <c r="BE599" i="1"/>
  <c r="AR601" i="1"/>
  <c r="AT601" i="1" s="1"/>
  <c r="AS600" i="1"/>
  <c r="AU585" i="1"/>
  <c r="BF583" i="1" l="1"/>
  <c r="BD583" i="1" s="1"/>
  <c r="BC582" i="1"/>
  <c r="BG582" i="1" s="1"/>
  <c r="BB598" i="1"/>
  <c r="BA584" i="1"/>
  <c r="AZ599" i="1"/>
  <c r="AY599" i="1"/>
  <c r="AX585" i="1"/>
  <c r="AW585" i="1"/>
  <c r="AV600" i="1"/>
  <c r="BE600" i="1"/>
  <c r="AR602" i="1"/>
  <c r="AT602" i="1" s="1"/>
  <c r="AS601" i="1"/>
  <c r="AU586" i="1"/>
  <c r="BC583" i="1" l="1"/>
  <c r="BF584" i="1"/>
  <c r="BD584" i="1" s="1"/>
  <c r="BG583" i="1"/>
  <c r="BB599" i="1"/>
  <c r="BA585" i="1"/>
  <c r="AZ600" i="1"/>
  <c r="AY600" i="1"/>
  <c r="AX586" i="1"/>
  <c r="AW586" i="1"/>
  <c r="AV601" i="1"/>
  <c r="BE601" i="1"/>
  <c r="AR603" i="1"/>
  <c r="AT603" i="1" s="1"/>
  <c r="AS602" i="1"/>
  <c r="AU587" i="1"/>
  <c r="BC584" i="1" l="1"/>
  <c r="BG584" i="1" s="1"/>
  <c r="BF585" i="1"/>
  <c r="BD585" i="1" s="1"/>
  <c r="BB600" i="1"/>
  <c r="BA586" i="1"/>
  <c r="AZ601" i="1"/>
  <c r="AY601" i="1"/>
  <c r="AX587" i="1"/>
  <c r="AW587" i="1"/>
  <c r="AV602" i="1"/>
  <c r="BE602" i="1"/>
  <c r="AR604" i="1"/>
  <c r="AT604" i="1" s="1"/>
  <c r="AS603" i="1"/>
  <c r="AU588" i="1"/>
  <c r="BF586" i="1" l="1"/>
  <c r="BD586" i="1" s="1"/>
  <c r="BC585" i="1"/>
  <c r="BG585" i="1" s="1"/>
  <c r="BB601" i="1"/>
  <c r="BA587" i="1"/>
  <c r="AZ602" i="1"/>
  <c r="AY602" i="1"/>
  <c r="AX588" i="1"/>
  <c r="AW588" i="1"/>
  <c r="AV603" i="1"/>
  <c r="BE603" i="1"/>
  <c r="AR605" i="1"/>
  <c r="AT605" i="1" s="1"/>
  <c r="AS604" i="1"/>
  <c r="AU589" i="1"/>
  <c r="BC586" i="1" l="1"/>
  <c r="BF587" i="1"/>
  <c r="BD587" i="1" s="1"/>
  <c r="BG586" i="1"/>
  <c r="BA588" i="1"/>
  <c r="BB602" i="1"/>
  <c r="AZ603" i="1"/>
  <c r="AY603" i="1"/>
  <c r="AX589" i="1"/>
  <c r="AW589" i="1"/>
  <c r="AV604" i="1"/>
  <c r="BE604" i="1"/>
  <c r="AR606" i="1"/>
  <c r="AT606" i="1" s="1"/>
  <c r="AS605" i="1"/>
  <c r="AU590" i="1"/>
  <c r="BF588" i="1" l="1"/>
  <c r="BD588" i="1" s="1"/>
  <c r="BC587" i="1"/>
  <c r="BG587" i="1" s="1"/>
  <c r="BB603" i="1"/>
  <c r="BA589" i="1"/>
  <c r="AZ604" i="1"/>
  <c r="AY604" i="1"/>
  <c r="AX590" i="1"/>
  <c r="AW590" i="1"/>
  <c r="AV605" i="1"/>
  <c r="BE605" i="1"/>
  <c r="AR607" i="1"/>
  <c r="AT607" i="1" s="1"/>
  <c r="AS606" i="1"/>
  <c r="AU591" i="1"/>
  <c r="BC588" i="1" l="1"/>
  <c r="BG588" i="1" s="1"/>
  <c r="BF589" i="1"/>
  <c r="BD589" i="1" s="1"/>
  <c r="BA590" i="1"/>
  <c r="BB604" i="1"/>
  <c r="AZ605" i="1"/>
  <c r="AY605" i="1"/>
  <c r="AX591" i="1"/>
  <c r="AW591" i="1"/>
  <c r="AV606" i="1"/>
  <c r="BE606" i="1"/>
  <c r="AR608" i="1"/>
  <c r="AT608" i="1" s="1"/>
  <c r="AS607" i="1"/>
  <c r="AU592" i="1"/>
  <c r="BF590" i="1" l="1"/>
  <c r="BD590" i="1" s="1"/>
  <c r="BC589" i="1"/>
  <c r="BG589" i="1" s="1"/>
  <c r="BB605" i="1"/>
  <c r="BA591" i="1"/>
  <c r="AZ606" i="1"/>
  <c r="AY606" i="1"/>
  <c r="AX592" i="1"/>
  <c r="AW592" i="1"/>
  <c r="AV607" i="1"/>
  <c r="BE607" i="1"/>
  <c r="AR609" i="1"/>
  <c r="AT609" i="1" s="1"/>
  <c r="AS608" i="1"/>
  <c r="AU593" i="1"/>
  <c r="BF591" i="1" l="1"/>
  <c r="BD591" i="1" s="1"/>
  <c r="BC590" i="1"/>
  <c r="BG590" i="1" s="1"/>
  <c r="BA592" i="1"/>
  <c r="BB606" i="1"/>
  <c r="AZ607" i="1"/>
  <c r="AY607" i="1"/>
  <c r="AX593" i="1"/>
  <c r="AW593" i="1"/>
  <c r="AV608" i="1"/>
  <c r="BE608" i="1"/>
  <c r="AR610" i="1"/>
  <c r="AT610" i="1" s="1"/>
  <c r="AS609" i="1"/>
  <c r="AU594" i="1"/>
  <c r="BF592" i="1" l="1"/>
  <c r="BD592" i="1" s="1"/>
  <c r="BC591" i="1"/>
  <c r="BG591" i="1"/>
  <c r="BB607" i="1"/>
  <c r="BA593" i="1"/>
  <c r="AZ608" i="1"/>
  <c r="AY608" i="1"/>
  <c r="AX594" i="1"/>
  <c r="AW594" i="1"/>
  <c r="AV609" i="1"/>
  <c r="BE609" i="1"/>
  <c r="AR611" i="1"/>
  <c r="AT611" i="1" s="1"/>
  <c r="AS610" i="1"/>
  <c r="AU595" i="1"/>
  <c r="BF593" i="1" l="1"/>
  <c r="BD593" i="1" s="1"/>
  <c r="BC592" i="1"/>
  <c r="BG592" i="1" s="1"/>
  <c r="BB608" i="1"/>
  <c r="BA594" i="1"/>
  <c r="AZ609" i="1"/>
  <c r="AY609" i="1"/>
  <c r="AX595" i="1"/>
  <c r="AW595" i="1"/>
  <c r="AV610" i="1"/>
  <c r="BE610" i="1"/>
  <c r="AR612" i="1"/>
  <c r="AT612" i="1" s="1"/>
  <c r="AS611" i="1"/>
  <c r="AU596" i="1"/>
  <c r="BF594" i="1" l="1"/>
  <c r="BD594" i="1" s="1"/>
  <c r="BC593" i="1"/>
  <c r="BG593" i="1" s="1"/>
  <c r="BA595" i="1"/>
  <c r="BB609" i="1"/>
  <c r="AZ610" i="1"/>
  <c r="AY610" i="1"/>
  <c r="AX596" i="1"/>
  <c r="AW596" i="1"/>
  <c r="AV611" i="1"/>
  <c r="BE611" i="1"/>
  <c r="AR613" i="1"/>
  <c r="AT613" i="1" s="1"/>
  <c r="AS612" i="1"/>
  <c r="AU597" i="1"/>
  <c r="BF595" i="1" l="1"/>
  <c r="BD595" i="1" s="1"/>
  <c r="BC594" i="1"/>
  <c r="BG594" i="1" s="1"/>
  <c r="BB610" i="1"/>
  <c r="BA596" i="1"/>
  <c r="AZ611" i="1"/>
  <c r="AY611" i="1"/>
  <c r="AX597" i="1"/>
  <c r="AW597" i="1"/>
  <c r="AV612" i="1"/>
  <c r="BE612" i="1"/>
  <c r="AR614" i="1"/>
  <c r="AT614" i="1" s="1"/>
  <c r="AS613" i="1"/>
  <c r="AU598" i="1"/>
  <c r="BC595" i="1" l="1"/>
  <c r="BG595" i="1" s="1"/>
  <c r="BF596" i="1"/>
  <c r="BD596" i="1" s="1"/>
  <c r="BB611" i="1"/>
  <c r="BA597" i="1"/>
  <c r="AZ612" i="1"/>
  <c r="AY612" i="1"/>
  <c r="AX598" i="1"/>
  <c r="AW598" i="1"/>
  <c r="AV613" i="1"/>
  <c r="BE613" i="1"/>
  <c r="AR615" i="1"/>
  <c r="AT615" i="1" s="1"/>
  <c r="AS614" i="1"/>
  <c r="AU599" i="1"/>
  <c r="BF597" i="1" l="1"/>
  <c r="BD597" i="1" s="1"/>
  <c r="BC596" i="1"/>
  <c r="BG596" i="1" s="1"/>
  <c r="BA598" i="1"/>
  <c r="BB612" i="1"/>
  <c r="AZ613" i="1"/>
  <c r="AY613" i="1"/>
  <c r="AX599" i="1"/>
  <c r="AW599" i="1"/>
  <c r="AV614" i="1"/>
  <c r="BE614" i="1"/>
  <c r="AR616" i="1"/>
  <c r="AT616" i="1" s="1"/>
  <c r="AS615" i="1"/>
  <c r="AU600" i="1"/>
  <c r="BF598" i="1" l="1"/>
  <c r="BD598" i="1" s="1"/>
  <c r="BC597" i="1"/>
  <c r="BG597" i="1" s="1"/>
  <c r="BB613" i="1"/>
  <c r="BA599" i="1"/>
  <c r="AZ614" i="1"/>
  <c r="AY614" i="1"/>
  <c r="AX600" i="1"/>
  <c r="AW600" i="1"/>
  <c r="AV615" i="1"/>
  <c r="BE615" i="1"/>
  <c r="AR617" i="1"/>
  <c r="AT617" i="1" s="1"/>
  <c r="AS616" i="1"/>
  <c r="AU601" i="1"/>
  <c r="BF599" i="1" l="1"/>
  <c r="BD599" i="1" s="1"/>
  <c r="BC598" i="1"/>
  <c r="BG598" i="1" s="1"/>
  <c r="BA600" i="1"/>
  <c r="BB614" i="1"/>
  <c r="AZ615" i="1"/>
  <c r="AY615" i="1"/>
  <c r="AX601" i="1"/>
  <c r="AW601" i="1"/>
  <c r="AV616" i="1"/>
  <c r="BE616" i="1"/>
  <c r="AR618" i="1"/>
  <c r="AT618" i="1" s="1"/>
  <c r="AS617" i="1"/>
  <c r="AU602" i="1"/>
  <c r="BF600" i="1" l="1"/>
  <c r="BD600" i="1" s="1"/>
  <c r="BC599" i="1"/>
  <c r="BG599" i="1" s="1"/>
  <c r="BA601" i="1"/>
  <c r="BB615" i="1"/>
  <c r="AZ616" i="1"/>
  <c r="AY616" i="1"/>
  <c r="AX602" i="1"/>
  <c r="AW602" i="1"/>
  <c r="AV617" i="1"/>
  <c r="BE617" i="1"/>
  <c r="AR619" i="1"/>
  <c r="AT619" i="1" s="1"/>
  <c r="AS618" i="1"/>
  <c r="AU603" i="1"/>
  <c r="BF601" i="1" l="1"/>
  <c r="BD601" i="1" s="1"/>
  <c r="BC600" i="1"/>
  <c r="BG600" i="1" s="1"/>
  <c r="BB616" i="1"/>
  <c r="BA602" i="1"/>
  <c r="AZ617" i="1"/>
  <c r="AY617" i="1"/>
  <c r="AX603" i="1"/>
  <c r="AW603" i="1"/>
  <c r="AV618" i="1"/>
  <c r="BE618" i="1"/>
  <c r="AR620" i="1"/>
  <c r="AT620" i="1" s="1"/>
  <c r="AS619" i="1"/>
  <c r="AU604" i="1"/>
  <c r="BF602" i="1" l="1"/>
  <c r="BD602" i="1" s="1"/>
  <c r="BC601" i="1"/>
  <c r="BG601" i="1" s="1"/>
  <c r="BA603" i="1"/>
  <c r="BB617" i="1"/>
  <c r="AZ618" i="1"/>
  <c r="AY618" i="1"/>
  <c r="AX604" i="1"/>
  <c r="AW604" i="1"/>
  <c r="AV619" i="1"/>
  <c r="BE619" i="1"/>
  <c r="AR621" i="1"/>
  <c r="AT621" i="1" s="1"/>
  <c r="AS620" i="1"/>
  <c r="AU605" i="1"/>
  <c r="BF603" i="1" l="1"/>
  <c r="BD603" i="1" s="1"/>
  <c r="BC602" i="1"/>
  <c r="BG602" i="1" s="1"/>
  <c r="BA604" i="1"/>
  <c r="BB618" i="1"/>
  <c r="AZ619" i="1"/>
  <c r="AY619" i="1"/>
  <c r="AX605" i="1"/>
  <c r="AW605" i="1"/>
  <c r="AV620" i="1"/>
  <c r="BE620" i="1"/>
  <c r="AR622" i="1"/>
  <c r="AT622" i="1" s="1"/>
  <c r="AS621" i="1"/>
  <c r="AU606" i="1"/>
  <c r="BF604" i="1" l="1"/>
  <c r="BD604" i="1" s="1"/>
  <c r="BC603" i="1"/>
  <c r="BG603" i="1" s="1"/>
  <c r="BA605" i="1"/>
  <c r="BB619" i="1"/>
  <c r="AZ620" i="1"/>
  <c r="AY620" i="1"/>
  <c r="AX606" i="1"/>
  <c r="AW606" i="1"/>
  <c r="AV621" i="1"/>
  <c r="BE621" i="1"/>
  <c r="AR623" i="1"/>
  <c r="AT623" i="1" s="1"/>
  <c r="AS622" i="1"/>
  <c r="AU607" i="1"/>
  <c r="BF605" i="1" l="1"/>
  <c r="BD605" i="1" s="1"/>
  <c r="BC604" i="1"/>
  <c r="BG604" i="1" s="1"/>
  <c r="BB620" i="1"/>
  <c r="BA606" i="1"/>
  <c r="AZ621" i="1"/>
  <c r="AY621" i="1"/>
  <c r="AX607" i="1"/>
  <c r="AW607" i="1"/>
  <c r="AV622" i="1"/>
  <c r="BE622" i="1"/>
  <c r="AR624" i="1"/>
  <c r="AT624" i="1" s="1"/>
  <c r="AS623" i="1"/>
  <c r="AU608" i="1"/>
  <c r="BF606" i="1" l="1"/>
  <c r="BD606" i="1" s="1"/>
  <c r="BC605" i="1"/>
  <c r="BG605" i="1" s="1"/>
  <c r="BB621" i="1"/>
  <c r="BA607" i="1"/>
  <c r="AZ622" i="1"/>
  <c r="AY622" i="1"/>
  <c r="AX608" i="1"/>
  <c r="AW608" i="1"/>
  <c r="AV623" i="1"/>
  <c r="BE623" i="1"/>
  <c r="AR625" i="1"/>
  <c r="AT625" i="1" s="1"/>
  <c r="AS624" i="1"/>
  <c r="AU609" i="1"/>
  <c r="BF607" i="1" l="1"/>
  <c r="BD607" i="1" s="1"/>
  <c r="BC606" i="1"/>
  <c r="BG606" i="1" s="1"/>
  <c r="BA608" i="1"/>
  <c r="BB622" i="1"/>
  <c r="AZ623" i="1"/>
  <c r="AY623" i="1"/>
  <c r="AX609" i="1"/>
  <c r="AW609" i="1"/>
  <c r="AV624" i="1"/>
  <c r="BE624" i="1"/>
  <c r="AR626" i="1"/>
  <c r="AT626" i="1" s="1"/>
  <c r="AS625" i="1"/>
  <c r="AU610" i="1"/>
  <c r="BF608" i="1" l="1"/>
  <c r="BD608" i="1" s="1"/>
  <c r="BC607" i="1"/>
  <c r="BG607" i="1" s="1"/>
  <c r="BB623" i="1"/>
  <c r="BA609" i="1"/>
  <c r="AZ624" i="1"/>
  <c r="AY624" i="1"/>
  <c r="AX610" i="1"/>
  <c r="AW610" i="1"/>
  <c r="AV625" i="1"/>
  <c r="BE625" i="1"/>
  <c r="AR627" i="1"/>
  <c r="AT627" i="1" s="1"/>
  <c r="AS626" i="1"/>
  <c r="AU611" i="1"/>
  <c r="BF609" i="1" l="1"/>
  <c r="BD609" i="1" s="1"/>
  <c r="BC608" i="1"/>
  <c r="BG608" i="1" s="1"/>
  <c r="BB624" i="1"/>
  <c r="BA610" i="1"/>
  <c r="AZ625" i="1"/>
  <c r="AY625" i="1"/>
  <c r="AX611" i="1"/>
  <c r="AW611" i="1"/>
  <c r="AV626" i="1"/>
  <c r="BE626" i="1"/>
  <c r="AR628" i="1"/>
  <c r="AT628" i="1" s="1"/>
  <c r="AS627" i="1"/>
  <c r="AU612" i="1"/>
  <c r="BF610" i="1" l="1"/>
  <c r="BD610" i="1" s="1"/>
  <c r="BC609" i="1"/>
  <c r="BG609" i="1" s="1"/>
  <c r="BA611" i="1"/>
  <c r="BB625" i="1"/>
  <c r="AZ626" i="1"/>
  <c r="AY626" i="1"/>
  <c r="AX612" i="1"/>
  <c r="AW612" i="1"/>
  <c r="AV627" i="1"/>
  <c r="BE627" i="1"/>
  <c r="AR629" i="1"/>
  <c r="AT629" i="1" s="1"/>
  <c r="AS628" i="1"/>
  <c r="AU613" i="1"/>
  <c r="BF611" i="1" l="1"/>
  <c r="BD611" i="1" s="1"/>
  <c r="BC610" i="1"/>
  <c r="BG610" i="1" s="1"/>
  <c r="BA612" i="1"/>
  <c r="BB626" i="1"/>
  <c r="AZ627" i="1"/>
  <c r="AY627" i="1"/>
  <c r="AX613" i="1"/>
  <c r="AW613" i="1"/>
  <c r="AV628" i="1"/>
  <c r="BE628" i="1"/>
  <c r="AR630" i="1"/>
  <c r="AT630" i="1" s="1"/>
  <c r="AS629" i="1"/>
  <c r="AU614" i="1"/>
  <c r="BF612" i="1" l="1"/>
  <c r="BD612" i="1" s="1"/>
  <c r="BC611" i="1"/>
  <c r="BG611" i="1" s="1"/>
  <c r="BA613" i="1"/>
  <c r="BB627" i="1"/>
  <c r="AZ628" i="1"/>
  <c r="AY628" i="1"/>
  <c r="AX614" i="1"/>
  <c r="AW614" i="1"/>
  <c r="AV629" i="1"/>
  <c r="BE629" i="1"/>
  <c r="AR631" i="1"/>
  <c r="AT631" i="1" s="1"/>
  <c r="AS630" i="1"/>
  <c r="AU615" i="1"/>
  <c r="BF613" i="1" l="1"/>
  <c r="BD613" i="1" s="1"/>
  <c r="BC612" i="1"/>
  <c r="BG612" i="1" s="1"/>
  <c r="BB628" i="1"/>
  <c r="BA614" i="1"/>
  <c r="AZ629" i="1"/>
  <c r="AY629" i="1"/>
  <c r="AX615" i="1"/>
  <c r="AW615" i="1"/>
  <c r="AV630" i="1"/>
  <c r="BE630" i="1"/>
  <c r="AR632" i="1"/>
  <c r="AT632" i="1" s="1"/>
  <c r="AS631" i="1"/>
  <c r="AU616" i="1"/>
  <c r="BC613" i="1" l="1"/>
  <c r="BG613" i="1" s="1"/>
  <c r="BF614" i="1"/>
  <c r="BD614" i="1" s="1"/>
  <c r="BA615" i="1"/>
  <c r="BB629" i="1"/>
  <c r="AZ630" i="1"/>
  <c r="AY630" i="1"/>
  <c r="AX616" i="1"/>
  <c r="AW616" i="1"/>
  <c r="AV631" i="1"/>
  <c r="BE631" i="1"/>
  <c r="AR633" i="1"/>
  <c r="AT633" i="1" s="1"/>
  <c r="AS632" i="1"/>
  <c r="AU617" i="1"/>
  <c r="BF615" i="1" l="1"/>
  <c r="BD615" i="1" s="1"/>
  <c r="BC614" i="1"/>
  <c r="BG614" i="1" s="1"/>
  <c r="BB630" i="1"/>
  <c r="BA616" i="1"/>
  <c r="AZ631" i="1"/>
  <c r="AY631" i="1"/>
  <c r="AX617" i="1"/>
  <c r="AW617" i="1"/>
  <c r="AV632" i="1"/>
  <c r="BE632" i="1"/>
  <c r="AR634" i="1"/>
  <c r="AT634" i="1" s="1"/>
  <c r="AS633" i="1"/>
  <c r="AU618" i="1"/>
  <c r="BF616" i="1" l="1"/>
  <c r="BD616" i="1" s="1"/>
  <c r="BC615" i="1"/>
  <c r="BG615" i="1" s="1"/>
  <c r="BA617" i="1"/>
  <c r="BB631" i="1"/>
  <c r="AZ632" i="1"/>
  <c r="AY632" i="1"/>
  <c r="AX618" i="1"/>
  <c r="AW618" i="1"/>
  <c r="AV633" i="1"/>
  <c r="BE633" i="1"/>
  <c r="AR635" i="1"/>
  <c r="AT635" i="1" s="1"/>
  <c r="AS634" i="1"/>
  <c r="AU619" i="1"/>
  <c r="BF617" i="1" l="1"/>
  <c r="BD617" i="1" s="1"/>
  <c r="BC616" i="1"/>
  <c r="BG616" i="1" s="1"/>
  <c r="BB632" i="1"/>
  <c r="BA618" i="1"/>
  <c r="AZ633" i="1"/>
  <c r="AY633" i="1"/>
  <c r="AX619" i="1"/>
  <c r="AW619" i="1"/>
  <c r="AV634" i="1"/>
  <c r="BE634" i="1"/>
  <c r="AR636" i="1"/>
  <c r="AT636" i="1" s="1"/>
  <c r="AS635" i="1"/>
  <c r="AU620" i="1"/>
  <c r="BC617" i="1" l="1"/>
  <c r="BG617" i="1" s="1"/>
  <c r="BF618" i="1"/>
  <c r="BD618" i="1" s="1"/>
  <c r="BB633" i="1"/>
  <c r="BA619" i="1"/>
  <c r="AZ634" i="1"/>
  <c r="AY634" i="1"/>
  <c r="AX620" i="1"/>
  <c r="AW620" i="1"/>
  <c r="AV635" i="1"/>
  <c r="BE635" i="1"/>
  <c r="AR637" i="1"/>
  <c r="AT637" i="1" s="1"/>
  <c r="AS636" i="1"/>
  <c r="AU621" i="1"/>
  <c r="BF619" i="1" l="1"/>
  <c r="BD619" i="1" s="1"/>
  <c r="BC618" i="1"/>
  <c r="BG618" i="1" s="1"/>
  <c r="BA620" i="1"/>
  <c r="BB634" i="1"/>
  <c r="AZ635" i="1"/>
  <c r="AY635" i="1"/>
  <c r="AX621" i="1"/>
  <c r="AW621" i="1"/>
  <c r="AV636" i="1"/>
  <c r="BE636" i="1"/>
  <c r="AR638" i="1"/>
  <c r="AT638" i="1" s="1"/>
  <c r="AS637" i="1"/>
  <c r="AU622" i="1"/>
  <c r="BF620" i="1" l="1"/>
  <c r="BD620" i="1" s="1"/>
  <c r="BC619" i="1"/>
  <c r="BG619" i="1" s="1"/>
  <c r="BA621" i="1"/>
  <c r="BB635" i="1"/>
  <c r="AZ636" i="1"/>
  <c r="AY636" i="1"/>
  <c r="AX622" i="1"/>
  <c r="AW622" i="1"/>
  <c r="AV637" i="1"/>
  <c r="BE637" i="1"/>
  <c r="AR639" i="1"/>
  <c r="AT639" i="1" s="1"/>
  <c r="AS638" i="1"/>
  <c r="AU623" i="1"/>
  <c r="BF621" i="1" l="1"/>
  <c r="BD621" i="1" s="1"/>
  <c r="BC620" i="1"/>
  <c r="BG620" i="1" s="1"/>
  <c r="BB636" i="1"/>
  <c r="BA622" i="1"/>
  <c r="AZ637" i="1"/>
  <c r="AY637" i="1"/>
  <c r="AX623" i="1"/>
  <c r="AW623" i="1"/>
  <c r="AV638" i="1"/>
  <c r="BE638" i="1"/>
  <c r="AR640" i="1"/>
  <c r="AT640" i="1" s="1"/>
  <c r="AS639" i="1"/>
  <c r="AU624" i="1"/>
  <c r="BC621" i="1" l="1"/>
  <c r="BG621" i="1" s="1"/>
  <c r="BF622" i="1"/>
  <c r="BD622" i="1" s="1"/>
  <c r="BA623" i="1"/>
  <c r="BB637" i="1"/>
  <c r="AZ638" i="1"/>
  <c r="AY638" i="1"/>
  <c r="AX624" i="1"/>
  <c r="AW624" i="1"/>
  <c r="AV639" i="1"/>
  <c r="BE639" i="1"/>
  <c r="AR641" i="1"/>
  <c r="AT641" i="1" s="1"/>
  <c r="AS640" i="1"/>
  <c r="AU625" i="1"/>
  <c r="BF623" i="1" l="1"/>
  <c r="BD623" i="1" s="1"/>
  <c r="BC622" i="1"/>
  <c r="BG622" i="1" s="1"/>
  <c r="BB638" i="1"/>
  <c r="BA624" i="1"/>
  <c r="AZ639" i="1"/>
  <c r="AY639" i="1"/>
  <c r="AX625" i="1"/>
  <c r="AW625" i="1"/>
  <c r="AV640" i="1"/>
  <c r="BE640" i="1"/>
  <c r="AR642" i="1"/>
  <c r="AT642" i="1" s="1"/>
  <c r="AS641" i="1"/>
  <c r="AU626" i="1"/>
  <c r="BF624" i="1" l="1"/>
  <c r="BD624" i="1" s="1"/>
  <c r="BC623" i="1"/>
  <c r="BG623" i="1" s="1"/>
  <c r="BB639" i="1"/>
  <c r="BA625" i="1"/>
  <c r="AZ640" i="1"/>
  <c r="AY640" i="1"/>
  <c r="AX626" i="1"/>
  <c r="AW626" i="1"/>
  <c r="AV641" i="1"/>
  <c r="BE641" i="1"/>
  <c r="AR643" i="1"/>
  <c r="AT643" i="1" s="1"/>
  <c r="AS642" i="1"/>
  <c r="AU627" i="1"/>
  <c r="BC624" i="1" l="1"/>
  <c r="BG624" i="1" s="1"/>
  <c r="BF625" i="1"/>
  <c r="BD625" i="1" s="1"/>
  <c r="BA626" i="1"/>
  <c r="BB640" i="1"/>
  <c r="AZ641" i="1"/>
  <c r="AY641" i="1"/>
  <c r="AX627" i="1"/>
  <c r="AW627" i="1"/>
  <c r="AV642" i="1"/>
  <c r="BE642" i="1"/>
  <c r="AR644" i="1"/>
  <c r="AT644" i="1" s="1"/>
  <c r="AS643" i="1"/>
  <c r="AU628" i="1"/>
  <c r="BF626" i="1" l="1"/>
  <c r="BD626" i="1" s="1"/>
  <c r="BC625" i="1"/>
  <c r="BG625" i="1" s="1"/>
  <c r="BB641" i="1"/>
  <c r="BA627" i="1"/>
  <c r="AZ642" i="1"/>
  <c r="AY642" i="1"/>
  <c r="AX628" i="1"/>
  <c r="AW628" i="1"/>
  <c r="AV643" i="1"/>
  <c r="BE643" i="1"/>
  <c r="AR645" i="1"/>
  <c r="AT645" i="1" s="1"/>
  <c r="AS644" i="1"/>
  <c r="AU629" i="1"/>
  <c r="BF627" i="1" l="1"/>
  <c r="BD627" i="1" s="1"/>
  <c r="BC626" i="1"/>
  <c r="BG626" i="1" s="1"/>
  <c r="BB642" i="1"/>
  <c r="BA628" i="1"/>
  <c r="AZ643" i="1"/>
  <c r="AY643" i="1"/>
  <c r="AX629" i="1"/>
  <c r="AW629" i="1"/>
  <c r="AV644" i="1"/>
  <c r="BE644" i="1"/>
  <c r="AR646" i="1"/>
  <c r="AT646" i="1" s="1"/>
  <c r="AS645" i="1"/>
  <c r="AU630" i="1"/>
  <c r="BF628" i="1" l="1"/>
  <c r="BD628" i="1" s="1"/>
  <c r="BC627" i="1"/>
  <c r="BG627" i="1" s="1"/>
  <c r="BB643" i="1"/>
  <c r="BA629" i="1"/>
  <c r="AZ644" i="1"/>
  <c r="AY644" i="1"/>
  <c r="AX630" i="1"/>
  <c r="AW630" i="1"/>
  <c r="AV645" i="1"/>
  <c r="BE645" i="1"/>
  <c r="AR647" i="1"/>
  <c r="AT647" i="1" s="1"/>
  <c r="AS646" i="1"/>
  <c r="AU631" i="1"/>
  <c r="BF629" i="1" l="1"/>
  <c r="BD629" i="1" s="1"/>
  <c r="BC628" i="1"/>
  <c r="BG628" i="1" s="1"/>
  <c r="BA630" i="1"/>
  <c r="BB644" i="1"/>
  <c r="AZ645" i="1"/>
  <c r="AY645" i="1"/>
  <c r="AX631" i="1"/>
  <c r="AW631" i="1"/>
  <c r="AV646" i="1"/>
  <c r="BE646" i="1"/>
  <c r="AR648" i="1"/>
  <c r="AT648" i="1" s="1"/>
  <c r="AS647" i="1"/>
  <c r="AU632" i="1"/>
  <c r="BF630" i="1" l="1"/>
  <c r="BD630" i="1" s="1"/>
  <c r="BC629" i="1"/>
  <c r="BG629" i="1" s="1"/>
  <c r="BB645" i="1"/>
  <c r="BA631" i="1"/>
  <c r="AZ646" i="1"/>
  <c r="AY646" i="1"/>
  <c r="AX632" i="1"/>
  <c r="AW632" i="1"/>
  <c r="AV647" i="1"/>
  <c r="BE647" i="1"/>
  <c r="AR649" i="1"/>
  <c r="AT649" i="1" s="1"/>
  <c r="AS648" i="1"/>
  <c r="AU633" i="1"/>
  <c r="BF631" i="1" l="1"/>
  <c r="BD631" i="1" s="1"/>
  <c r="BC630" i="1"/>
  <c r="BG630" i="1" s="1"/>
  <c r="BA632" i="1"/>
  <c r="BB646" i="1"/>
  <c r="AZ647" i="1"/>
  <c r="AY647" i="1"/>
  <c r="AX633" i="1"/>
  <c r="AW633" i="1"/>
  <c r="AV648" i="1"/>
  <c r="BE648" i="1"/>
  <c r="AR650" i="1"/>
  <c r="AT650" i="1" s="1"/>
  <c r="AS649" i="1"/>
  <c r="AU634" i="1"/>
  <c r="BF632" i="1" l="1"/>
  <c r="BD632" i="1" s="1"/>
  <c r="BC631" i="1"/>
  <c r="BG631" i="1" s="1"/>
  <c r="BB647" i="1"/>
  <c r="BA633" i="1"/>
  <c r="AZ648" i="1"/>
  <c r="AY648" i="1"/>
  <c r="AX634" i="1"/>
  <c r="AW634" i="1"/>
  <c r="AV649" i="1"/>
  <c r="BE649" i="1"/>
  <c r="AR651" i="1"/>
  <c r="AT651" i="1" s="1"/>
  <c r="AS650" i="1"/>
  <c r="AU635" i="1"/>
  <c r="BF633" i="1" l="1"/>
  <c r="BD633" i="1" s="1"/>
  <c r="BC632" i="1"/>
  <c r="BG632" i="1" s="1"/>
  <c r="BB648" i="1"/>
  <c r="BA634" i="1"/>
  <c r="AZ649" i="1"/>
  <c r="AY649" i="1"/>
  <c r="AX635" i="1"/>
  <c r="AW635" i="1"/>
  <c r="AV650" i="1"/>
  <c r="BE650" i="1"/>
  <c r="AR652" i="1"/>
  <c r="AT652" i="1" s="1"/>
  <c r="AS651" i="1"/>
  <c r="AU636" i="1"/>
  <c r="BF634" i="1" l="1"/>
  <c r="BD634" i="1" s="1"/>
  <c r="BC633" i="1"/>
  <c r="BG633" i="1" s="1"/>
  <c r="BA635" i="1"/>
  <c r="BB649" i="1"/>
  <c r="AZ650" i="1"/>
  <c r="AY650" i="1"/>
  <c r="AX636" i="1"/>
  <c r="AW636" i="1"/>
  <c r="AV651" i="1"/>
  <c r="BE651" i="1"/>
  <c r="AR653" i="1"/>
  <c r="AT653" i="1" s="1"/>
  <c r="AS652" i="1"/>
  <c r="AU637" i="1"/>
  <c r="BF635" i="1" l="1"/>
  <c r="BD635" i="1" s="1"/>
  <c r="BC634" i="1"/>
  <c r="BG634" i="1" s="1"/>
  <c r="BB650" i="1"/>
  <c r="BA636" i="1"/>
  <c r="AZ651" i="1"/>
  <c r="AY651" i="1"/>
  <c r="AX637" i="1"/>
  <c r="AW637" i="1"/>
  <c r="AV652" i="1"/>
  <c r="BE652" i="1"/>
  <c r="AR654" i="1"/>
  <c r="AT654" i="1" s="1"/>
  <c r="AS653" i="1"/>
  <c r="AU638" i="1"/>
  <c r="BC635" i="1" l="1"/>
  <c r="BG635" i="1" s="1"/>
  <c r="BF636" i="1"/>
  <c r="BD636" i="1" s="1"/>
  <c r="BB651" i="1"/>
  <c r="BA637" i="1"/>
  <c r="AZ652" i="1"/>
  <c r="AY652" i="1"/>
  <c r="AX638" i="1"/>
  <c r="AW638" i="1"/>
  <c r="AV653" i="1"/>
  <c r="BE653" i="1"/>
  <c r="AR655" i="1"/>
  <c r="AT655" i="1" s="1"/>
  <c r="AS654" i="1"/>
  <c r="AU639" i="1"/>
  <c r="BF637" i="1" l="1"/>
  <c r="BD637" i="1" s="1"/>
  <c r="BC636" i="1"/>
  <c r="BG636" i="1" s="1"/>
  <c r="BA638" i="1"/>
  <c r="BB652" i="1"/>
  <c r="AZ653" i="1"/>
  <c r="AY653" i="1"/>
  <c r="AX639" i="1"/>
  <c r="AW639" i="1"/>
  <c r="AV654" i="1"/>
  <c r="BE654" i="1"/>
  <c r="AR656" i="1"/>
  <c r="AT656" i="1" s="1"/>
  <c r="AS655" i="1"/>
  <c r="AU640" i="1"/>
  <c r="BF638" i="1" l="1"/>
  <c r="BD638" i="1" s="1"/>
  <c r="BC637" i="1"/>
  <c r="BG637" i="1" s="1"/>
  <c r="BB653" i="1"/>
  <c r="BA639" i="1"/>
  <c r="AZ654" i="1"/>
  <c r="AY654" i="1"/>
  <c r="AX640" i="1"/>
  <c r="AW640" i="1"/>
  <c r="AV655" i="1"/>
  <c r="BE655" i="1"/>
  <c r="AR657" i="1"/>
  <c r="AT657" i="1" s="1"/>
  <c r="AS656" i="1"/>
  <c r="AU641" i="1"/>
  <c r="BF639" i="1" l="1"/>
  <c r="BD639" i="1" s="1"/>
  <c r="BC638" i="1"/>
  <c r="BG638" i="1" s="1"/>
  <c r="BB654" i="1"/>
  <c r="BA640" i="1"/>
  <c r="AZ655" i="1"/>
  <c r="AY655" i="1"/>
  <c r="AX641" i="1"/>
  <c r="AW641" i="1"/>
  <c r="AV656" i="1"/>
  <c r="BE656" i="1"/>
  <c r="AR658" i="1"/>
  <c r="AT658" i="1" s="1"/>
  <c r="AS657" i="1"/>
  <c r="AU642" i="1"/>
  <c r="BF640" i="1" l="1"/>
  <c r="BD640" i="1" s="1"/>
  <c r="BC639" i="1"/>
  <c r="BG639" i="1" s="1"/>
  <c r="BA641" i="1"/>
  <c r="BB655" i="1"/>
  <c r="AZ656" i="1"/>
  <c r="AY656" i="1"/>
  <c r="AX642" i="1"/>
  <c r="AW642" i="1"/>
  <c r="AV657" i="1"/>
  <c r="BE657" i="1"/>
  <c r="AR659" i="1"/>
  <c r="AT659" i="1" s="1"/>
  <c r="AS658" i="1"/>
  <c r="AU643" i="1"/>
  <c r="BF641" i="1" l="1"/>
  <c r="BD641" i="1" s="1"/>
  <c r="BC640" i="1"/>
  <c r="BG640" i="1" s="1"/>
  <c r="BA642" i="1"/>
  <c r="BB656" i="1"/>
  <c r="AZ657" i="1"/>
  <c r="AY657" i="1"/>
  <c r="AX643" i="1"/>
  <c r="AW643" i="1"/>
  <c r="AV658" i="1"/>
  <c r="BE658" i="1"/>
  <c r="AR660" i="1"/>
  <c r="AT660" i="1" s="1"/>
  <c r="AS659" i="1"/>
  <c r="AU644" i="1"/>
  <c r="BF642" i="1" l="1"/>
  <c r="BD642" i="1" s="1"/>
  <c r="BC641" i="1"/>
  <c r="BG641" i="1" s="1"/>
  <c r="BB657" i="1"/>
  <c r="BA643" i="1"/>
  <c r="AZ658" i="1"/>
  <c r="AY658" i="1"/>
  <c r="AX644" i="1"/>
  <c r="AW644" i="1"/>
  <c r="AV659" i="1"/>
  <c r="BE659" i="1"/>
  <c r="AR661" i="1"/>
  <c r="AT661" i="1" s="1"/>
  <c r="AS660" i="1"/>
  <c r="AU645" i="1"/>
  <c r="BF643" i="1" l="1"/>
  <c r="BD643" i="1" s="1"/>
  <c r="BC642" i="1"/>
  <c r="BG642" i="1" s="1"/>
  <c r="BA644" i="1"/>
  <c r="BB658" i="1"/>
  <c r="AZ659" i="1"/>
  <c r="AY659" i="1"/>
  <c r="AX645" i="1"/>
  <c r="AW645" i="1"/>
  <c r="AV660" i="1"/>
  <c r="BE660" i="1"/>
  <c r="AR662" i="1"/>
  <c r="AT662" i="1" s="1"/>
  <c r="AS661" i="1"/>
  <c r="AU646" i="1"/>
  <c r="BF644" i="1" l="1"/>
  <c r="BD644" i="1" s="1"/>
  <c r="BC643" i="1"/>
  <c r="BG643" i="1" s="1"/>
  <c r="BB659" i="1"/>
  <c r="BA645" i="1"/>
  <c r="AZ660" i="1"/>
  <c r="AY660" i="1"/>
  <c r="AX646" i="1"/>
  <c r="AW646" i="1"/>
  <c r="AV661" i="1"/>
  <c r="BE661" i="1"/>
  <c r="AR663" i="1"/>
  <c r="AT663" i="1" s="1"/>
  <c r="AS662" i="1"/>
  <c r="AU647" i="1"/>
  <c r="BC644" i="1" l="1"/>
  <c r="BG644" i="1" s="1"/>
  <c r="BF645" i="1"/>
  <c r="BD645" i="1" s="1"/>
  <c r="BB660" i="1"/>
  <c r="BA646" i="1"/>
  <c r="AZ661" i="1"/>
  <c r="AY661" i="1"/>
  <c r="AX647" i="1"/>
  <c r="AW647" i="1"/>
  <c r="AV662" i="1"/>
  <c r="BE662" i="1"/>
  <c r="AR664" i="1"/>
  <c r="AT664" i="1" s="1"/>
  <c r="AS663" i="1"/>
  <c r="AU648" i="1"/>
  <c r="BF646" i="1" l="1"/>
  <c r="BD646" i="1" s="1"/>
  <c r="BC645" i="1"/>
  <c r="BG645" i="1"/>
  <c r="BB661" i="1"/>
  <c r="BA647" i="1"/>
  <c r="AZ662" i="1"/>
  <c r="AY662" i="1"/>
  <c r="AX648" i="1"/>
  <c r="AW648" i="1"/>
  <c r="AV663" i="1"/>
  <c r="BE663" i="1"/>
  <c r="AR665" i="1"/>
  <c r="AT665" i="1" s="1"/>
  <c r="AS664" i="1"/>
  <c r="AU649" i="1"/>
  <c r="BF647" i="1" l="1"/>
  <c r="BD647" i="1" s="1"/>
  <c r="BC646" i="1"/>
  <c r="BG646" i="1" s="1"/>
  <c r="BA648" i="1"/>
  <c r="BB662" i="1"/>
  <c r="AZ663" i="1"/>
  <c r="AY663" i="1"/>
  <c r="AX649" i="1"/>
  <c r="AW649" i="1"/>
  <c r="AV664" i="1"/>
  <c r="BE664" i="1"/>
  <c r="AR666" i="1"/>
  <c r="AT666" i="1" s="1"/>
  <c r="AS665" i="1"/>
  <c r="AU650" i="1"/>
  <c r="BF648" i="1" l="1"/>
  <c r="BD648" i="1" s="1"/>
  <c r="BC647" i="1"/>
  <c r="BG647" i="1"/>
  <c r="BB663" i="1"/>
  <c r="BA649" i="1"/>
  <c r="AZ664" i="1"/>
  <c r="AY664" i="1"/>
  <c r="AX650" i="1"/>
  <c r="AW650" i="1"/>
  <c r="AV665" i="1"/>
  <c r="BE665" i="1"/>
  <c r="AR667" i="1"/>
  <c r="AT667" i="1" s="1"/>
  <c r="AS666" i="1"/>
  <c r="AU651" i="1"/>
  <c r="BF649" i="1" l="1"/>
  <c r="BD649" i="1" s="1"/>
  <c r="BC648" i="1"/>
  <c r="BG648" i="1"/>
  <c r="BA650" i="1"/>
  <c r="BB664" i="1"/>
  <c r="AZ665" i="1"/>
  <c r="AY665" i="1"/>
  <c r="AX651" i="1"/>
  <c r="AW651" i="1"/>
  <c r="AV666" i="1"/>
  <c r="BE666" i="1"/>
  <c r="AR668" i="1"/>
  <c r="AT668" i="1" s="1"/>
  <c r="AS667" i="1"/>
  <c r="AU652" i="1"/>
  <c r="BF650" i="1" l="1"/>
  <c r="BD650" i="1" s="1"/>
  <c r="BC649" i="1"/>
  <c r="BG649" i="1"/>
  <c r="BB665" i="1"/>
  <c r="BA651" i="1"/>
  <c r="AZ666" i="1"/>
  <c r="AY666" i="1"/>
  <c r="AX652" i="1"/>
  <c r="AW652" i="1"/>
  <c r="AV667" i="1"/>
  <c r="BE667" i="1"/>
  <c r="AR669" i="1"/>
  <c r="AT669" i="1" s="1"/>
  <c r="AS668" i="1"/>
  <c r="AU653" i="1"/>
  <c r="BF651" i="1" l="1"/>
  <c r="BD651" i="1" s="1"/>
  <c r="BC650" i="1"/>
  <c r="BG650" i="1" s="1"/>
  <c r="BA652" i="1"/>
  <c r="BB666" i="1"/>
  <c r="AZ667" i="1"/>
  <c r="AY667" i="1"/>
  <c r="AX653" i="1"/>
  <c r="AW653" i="1"/>
  <c r="AV668" i="1"/>
  <c r="BE668" i="1"/>
  <c r="AR670" i="1"/>
  <c r="AT670" i="1" s="1"/>
  <c r="AS669" i="1"/>
  <c r="AU654" i="1"/>
  <c r="BF652" i="1" l="1"/>
  <c r="BD652" i="1" s="1"/>
  <c r="BC651" i="1"/>
  <c r="BG651" i="1" s="1"/>
  <c r="BA653" i="1"/>
  <c r="BB667" i="1"/>
  <c r="AZ668" i="1"/>
  <c r="AY668" i="1"/>
  <c r="AX654" i="1"/>
  <c r="AW654" i="1"/>
  <c r="AV669" i="1"/>
  <c r="BE669" i="1"/>
  <c r="AR671" i="1"/>
  <c r="AT671" i="1" s="1"/>
  <c r="AS670" i="1"/>
  <c r="AU655" i="1"/>
  <c r="BF653" i="1" l="1"/>
  <c r="BD653" i="1" s="1"/>
  <c r="BC652" i="1"/>
  <c r="BG652" i="1" s="1"/>
  <c r="BA654" i="1"/>
  <c r="BB668" i="1"/>
  <c r="AZ669" i="1"/>
  <c r="AY669" i="1"/>
  <c r="AX655" i="1"/>
  <c r="AW655" i="1"/>
  <c r="AV670" i="1"/>
  <c r="BE670" i="1"/>
  <c r="AR672" i="1"/>
  <c r="AT672" i="1" s="1"/>
  <c r="AS671" i="1"/>
  <c r="AU656" i="1"/>
  <c r="BF654" i="1" l="1"/>
  <c r="BD654" i="1" s="1"/>
  <c r="BC653" i="1"/>
  <c r="BG653" i="1" s="1"/>
  <c r="BB669" i="1"/>
  <c r="BA655" i="1"/>
  <c r="AZ670" i="1"/>
  <c r="AY670" i="1"/>
  <c r="AX656" i="1"/>
  <c r="AW656" i="1"/>
  <c r="AV671" i="1"/>
  <c r="BE671" i="1"/>
  <c r="AR673" i="1"/>
  <c r="AT673" i="1" s="1"/>
  <c r="AS672" i="1"/>
  <c r="AU657" i="1"/>
  <c r="BF655" i="1" l="1"/>
  <c r="BD655" i="1" s="1"/>
  <c r="BC654" i="1"/>
  <c r="BG654" i="1" s="1"/>
  <c r="BB670" i="1"/>
  <c r="BA656" i="1"/>
  <c r="AZ671" i="1"/>
  <c r="AY671" i="1"/>
  <c r="AX657" i="1"/>
  <c r="AW657" i="1"/>
  <c r="AV672" i="1"/>
  <c r="BE672" i="1"/>
  <c r="AR674" i="1"/>
  <c r="AT674" i="1" s="1"/>
  <c r="AS673" i="1"/>
  <c r="AU658" i="1"/>
  <c r="BC655" i="1" l="1"/>
  <c r="BG655" i="1" s="1"/>
  <c r="BF656" i="1"/>
  <c r="BD656" i="1" s="1"/>
  <c r="BA657" i="1"/>
  <c r="BB671" i="1"/>
  <c r="AZ672" i="1"/>
  <c r="AY672" i="1"/>
  <c r="AX658" i="1"/>
  <c r="AW658" i="1"/>
  <c r="AV673" i="1"/>
  <c r="BE673" i="1"/>
  <c r="AR675" i="1"/>
  <c r="AT675" i="1" s="1"/>
  <c r="AS674" i="1"/>
  <c r="AU659" i="1"/>
  <c r="BF657" i="1" l="1"/>
  <c r="BD657" i="1" s="1"/>
  <c r="BC656" i="1"/>
  <c r="BB672" i="1"/>
  <c r="BG656" i="1"/>
  <c r="BA658" i="1"/>
  <c r="AZ673" i="1"/>
  <c r="AY673" i="1"/>
  <c r="AX659" i="1"/>
  <c r="AW659" i="1"/>
  <c r="AV674" i="1"/>
  <c r="BE674" i="1"/>
  <c r="AR676" i="1"/>
  <c r="AT676" i="1" s="1"/>
  <c r="AS675" i="1"/>
  <c r="AU660" i="1"/>
  <c r="BF658" i="1" l="1"/>
  <c r="BD658" i="1" s="1"/>
  <c r="BC657" i="1"/>
  <c r="BG657" i="1" s="1"/>
  <c r="BA659" i="1"/>
  <c r="BB673" i="1"/>
  <c r="AZ674" i="1"/>
  <c r="AY674" i="1"/>
  <c r="AX660" i="1"/>
  <c r="AW660" i="1"/>
  <c r="AV675" i="1"/>
  <c r="BE675" i="1"/>
  <c r="AR677" i="1"/>
  <c r="AT677" i="1" s="1"/>
  <c r="AS676" i="1"/>
  <c r="AU661" i="1"/>
  <c r="BC658" i="1" l="1"/>
  <c r="BG658" i="1" s="1"/>
  <c r="BF659" i="1"/>
  <c r="BD659" i="1" s="1"/>
  <c r="BB674" i="1"/>
  <c r="BA660" i="1"/>
  <c r="AZ675" i="1"/>
  <c r="AY675" i="1"/>
  <c r="AX661" i="1"/>
  <c r="AW661" i="1"/>
  <c r="AV676" i="1"/>
  <c r="BE676" i="1"/>
  <c r="AR678" i="1"/>
  <c r="AT678" i="1" s="1"/>
  <c r="AS677" i="1"/>
  <c r="AU662" i="1"/>
  <c r="BC659" i="1" l="1"/>
  <c r="BG659" i="1" s="1"/>
  <c r="BF660" i="1"/>
  <c r="BD660" i="1" s="1"/>
  <c r="BB675" i="1"/>
  <c r="BA661" i="1"/>
  <c r="AZ676" i="1"/>
  <c r="AY676" i="1"/>
  <c r="AX662" i="1"/>
  <c r="AW662" i="1"/>
  <c r="AV677" i="1"/>
  <c r="BE677" i="1"/>
  <c r="AR679" i="1"/>
  <c r="AT679" i="1" s="1"/>
  <c r="AS678" i="1"/>
  <c r="AU663" i="1"/>
  <c r="BF661" i="1" l="1"/>
  <c r="BD661" i="1" s="1"/>
  <c r="BC660" i="1"/>
  <c r="BG660" i="1" s="1"/>
  <c r="BA662" i="1"/>
  <c r="BB676" i="1"/>
  <c r="AZ677" i="1"/>
  <c r="AY677" i="1"/>
  <c r="AX663" i="1"/>
  <c r="AW663" i="1"/>
  <c r="AV678" i="1"/>
  <c r="BE678" i="1"/>
  <c r="AR680" i="1"/>
  <c r="AT680" i="1" s="1"/>
  <c r="AS679" i="1"/>
  <c r="AU664" i="1"/>
  <c r="BF662" i="1" l="1"/>
  <c r="BD662" i="1" s="1"/>
  <c r="BC661" i="1"/>
  <c r="BG661" i="1" s="1"/>
  <c r="BB677" i="1"/>
  <c r="BA663" i="1"/>
  <c r="AZ678" i="1"/>
  <c r="AY678" i="1"/>
  <c r="AX664" i="1"/>
  <c r="AW664" i="1"/>
  <c r="AV679" i="1"/>
  <c r="BE679" i="1"/>
  <c r="AR681" i="1"/>
  <c r="AT681" i="1" s="1"/>
  <c r="AS680" i="1"/>
  <c r="AU665" i="1"/>
  <c r="BF663" i="1" l="1"/>
  <c r="BD663" i="1" s="1"/>
  <c r="BC662" i="1"/>
  <c r="BG662" i="1" s="1"/>
  <c r="BA664" i="1"/>
  <c r="BB678" i="1"/>
  <c r="AZ679" i="1"/>
  <c r="AY679" i="1"/>
  <c r="AX665" i="1"/>
  <c r="AW665" i="1"/>
  <c r="AV680" i="1"/>
  <c r="BE680" i="1"/>
  <c r="AR682" i="1"/>
  <c r="AT682" i="1" s="1"/>
  <c r="AS681" i="1"/>
  <c r="AU666" i="1"/>
  <c r="BF664" i="1" l="1"/>
  <c r="BD664" i="1" s="1"/>
  <c r="BC663" i="1"/>
  <c r="BG663" i="1" s="1"/>
  <c r="BB679" i="1"/>
  <c r="BA665" i="1"/>
  <c r="AZ680" i="1"/>
  <c r="AY680" i="1"/>
  <c r="AX666" i="1"/>
  <c r="AW666" i="1"/>
  <c r="AV681" i="1"/>
  <c r="BE681" i="1"/>
  <c r="AR683" i="1"/>
  <c r="AT683" i="1" s="1"/>
  <c r="AS682" i="1"/>
  <c r="AU667" i="1"/>
  <c r="BF665" i="1" l="1"/>
  <c r="BD665" i="1" s="1"/>
  <c r="BC664" i="1"/>
  <c r="BG664" i="1" s="1"/>
  <c r="BA666" i="1"/>
  <c r="BB680" i="1"/>
  <c r="AZ681" i="1"/>
  <c r="AY681" i="1"/>
  <c r="AX667" i="1"/>
  <c r="AW667" i="1"/>
  <c r="AV682" i="1"/>
  <c r="BE682" i="1"/>
  <c r="AR684" i="1"/>
  <c r="AT684" i="1" s="1"/>
  <c r="AS683" i="1"/>
  <c r="AU668" i="1"/>
  <c r="BF666" i="1" l="1"/>
  <c r="BD666" i="1" s="1"/>
  <c r="BC665" i="1"/>
  <c r="BG665" i="1" s="1"/>
  <c r="BB681" i="1"/>
  <c r="BA667" i="1"/>
  <c r="AZ682" i="1"/>
  <c r="AY682" i="1"/>
  <c r="AX668" i="1"/>
  <c r="AW668" i="1"/>
  <c r="AV683" i="1"/>
  <c r="BE683" i="1"/>
  <c r="AR685" i="1"/>
  <c r="AT685" i="1" s="1"/>
  <c r="AS684" i="1"/>
  <c r="AU669" i="1"/>
  <c r="BC666" i="1" l="1"/>
  <c r="BG666" i="1" s="1"/>
  <c r="BF667" i="1"/>
  <c r="BD667" i="1" s="1"/>
  <c r="BB682" i="1"/>
  <c r="BA668" i="1"/>
  <c r="AZ683" i="1"/>
  <c r="AY683" i="1"/>
  <c r="AX669" i="1"/>
  <c r="AW669" i="1"/>
  <c r="AV684" i="1"/>
  <c r="BE684" i="1"/>
  <c r="AR686" i="1"/>
  <c r="AT686" i="1" s="1"/>
  <c r="AS685" i="1"/>
  <c r="AU670" i="1"/>
  <c r="BF668" i="1" l="1"/>
  <c r="BD668" i="1" s="1"/>
  <c r="BC667" i="1"/>
  <c r="BG667" i="1"/>
  <c r="BA669" i="1"/>
  <c r="BB683" i="1"/>
  <c r="AZ684" i="1"/>
  <c r="AY684" i="1"/>
  <c r="AX670" i="1"/>
  <c r="AW670" i="1"/>
  <c r="AV685" i="1"/>
  <c r="BE685" i="1"/>
  <c r="AR687" i="1"/>
  <c r="AT687" i="1" s="1"/>
  <c r="AS686" i="1"/>
  <c r="AU671" i="1"/>
  <c r="BC668" i="1" l="1"/>
  <c r="BG668" i="1" s="1"/>
  <c r="BF669" i="1"/>
  <c r="BD669" i="1" s="1"/>
  <c r="BB684" i="1"/>
  <c r="BA670" i="1"/>
  <c r="AZ685" i="1"/>
  <c r="AY685" i="1"/>
  <c r="AX671" i="1"/>
  <c r="AW671" i="1"/>
  <c r="AV686" i="1"/>
  <c r="BE686" i="1"/>
  <c r="AR688" i="1"/>
  <c r="AT688" i="1" s="1"/>
  <c r="AS687" i="1"/>
  <c r="AU672" i="1"/>
  <c r="BF670" i="1" l="1"/>
  <c r="BD670" i="1" s="1"/>
  <c r="BC669" i="1"/>
  <c r="BG669" i="1" s="1"/>
  <c r="BA671" i="1"/>
  <c r="BB685" i="1"/>
  <c r="AZ686" i="1"/>
  <c r="AY686" i="1"/>
  <c r="AX672" i="1"/>
  <c r="AW672" i="1"/>
  <c r="AV687" i="1"/>
  <c r="BE687" i="1"/>
  <c r="AR689" i="1"/>
  <c r="AT689" i="1" s="1"/>
  <c r="AS688" i="1"/>
  <c r="AU673" i="1"/>
  <c r="BC670" i="1" l="1"/>
  <c r="BG670" i="1" s="1"/>
  <c r="BF671" i="1"/>
  <c r="BD671" i="1" s="1"/>
  <c r="BB686" i="1"/>
  <c r="BA672" i="1"/>
  <c r="AZ687" i="1"/>
  <c r="AY687" i="1"/>
  <c r="AX673" i="1"/>
  <c r="AW673" i="1"/>
  <c r="AV688" i="1"/>
  <c r="BE688" i="1"/>
  <c r="AR690" i="1"/>
  <c r="AT690" i="1" s="1"/>
  <c r="AS689" i="1"/>
  <c r="AU674" i="1"/>
  <c r="BF672" i="1" l="1"/>
  <c r="BD672" i="1" s="1"/>
  <c r="BC671" i="1"/>
  <c r="BG671" i="1" s="1"/>
  <c r="BB687" i="1"/>
  <c r="BA673" i="1"/>
  <c r="AZ688" i="1"/>
  <c r="AY688" i="1"/>
  <c r="AX674" i="1"/>
  <c r="AW674" i="1"/>
  <c r="AV689" i="1"/>
  <c r="BE689" i="1"/>
  <c r="AR691" i="1"/>
  <c r="AT691" i="1" s="1"/>
  <c r="AS690" i="1"/>
  <c r="AU675" i="1"/>
  <c r="BC672" i="1" l="1"/>
  <c r="BG672" i="1" s="1"/>
  <c r="BF673" i="1"/>
  <c r="BD673" i="1" s="1"/>
  <c r="BB688" i="1"/>
  <c r="BA674" i="1"/>
  <c r="AZ689" i="1"/>
  <c r="AY689" i="1"/>
  <c r="AX675" i="1"/>
  <c r="AW675" i="1"/>
  <c r="AV690" i="1"/>
  <c r="BE690" i="1"/>
  <c r="AR692" i="1"/>
  <c r="AT692" i="1" s="1"/>
  <c r="AS691" i="1"/>
  <c r="AU676" i="1"/>
  <c r="BF674" i="1" l="1"/>
  <c r="BD674" i="1" s="1"/>
  <c r="BC673" i="1"/>
  <c r="BG673" i="1" s="1"/>
  <c r="BB689" i="1"/>
  <c r="BA675" i="1"/>
  <c r="AZ690" i="1"/>
  <c r="AY690" i="1"/>
  <c r="AX676" i="1"/>
  <c r="AW676" i="1"/>
  <c r="AV691" i="1"/>
  <c r="BE691" i="1"/>
  <c r="AR693" i="1"/>
  <c r="AT693" i="1" s="1"/>
  <c r="AS692" i="1"/>
  <c r="AU677" i="1"/>
  <c r="BC674" i="1" l="1"/>
  <c r="BG674" i="1" s="1"/>
  <c r="BF675" i="1"/>
  <c r="BD675" i="1" s="1"/>
  <c r="BB690" i="1"/>
  <c r="BA676" i="1"/>
  <c r="AZ691" i="1"/>
  <c r="AY691" i="1"/>
  <c r="AX677" i="1"/>
  <c r="AW677" i="1"/>
  <c r="AV692" i="1"/>
  <c r="BE692" i="1"/>
  <c r="AR694" i="1"/>
  <c r="AT694" i="1" s="1"/>
  <c r="AS693" i="1"/>
  <c r="AU678" i="1"/>
  <c r="BF676" i="1" l="1"/>
  <c r="BD676" i="1" s="1"/>
  <c r="BC675" i="1"/>
  <c r="BG675" i="1" s="1"/>
  <c r="BA677" i="1"/>
  <c r="BB691" i="1"/>
  <c r="AZ692" i="1"/>
  <c r="AY692" i="1"/>
  <c r="AX678" i="1"/>
  <c r="AW678" i="1"/>
  <c r="AV693" i="1"/>
  <c r="BE693" i="1"/>
  <c r="AR695" i="1"/>
  <c r="AT695" i="1" s="1"/>
  <c r="AS694" i="1"/>
  <c r="AU679" i="1"/>
  <c r="BF677" i="1" l="1"/>
  <c r="BD677" i="1" s="1"/>
  <c r="BC676" i="1"/>
  <c r="BG676" i="1" s="1"/>
  <c r="BA678" i="1"/>
  <c r="BB692" i="1"/>
  <c r="AZ693" i="1"/>
  <c r="AY693" i="1"/>
  <c r="AX679" i="1"/>
  <c r="AW679" i="1"/>
  <c r="AV694" i="1"/>
  <c r="BE694" i="1"/>
  <c r="AR696" i="1"/>
  <c r="AT696" i="1" s="1"/>
  <c r="AS695" i="1"/>
  <c r="AU680" i="1"/>
  <c r="BF678" i="1" l="1"/>
  <c r="BD678" i="1" s="1"/>
  <c r="BC677" i="1"/>
  <c r="BG677" i="1" s="1"/>
  <c r="BB693" i="1"/>
  <c r="BA679" i="1"/>
  <c r="AZ694" i="1"/>
  <c r="AY694" i="1"/>
  <c r="AX680" i="1"/>
  <c r="AW680" i="1"/>
  <c r="AV695" i="1"/>
  <c r="BE695" i="1"/>
  <c r="AR697" i="1"/>
  <c r="AT697" i="1" s="1"/>
  <c r="AS696" i="1"/>
  <c r="AU681" i="1"/>
  <c r="BF679" i="1" l="1"/>
  <c r="BD679" i="1" s="1"/>
  <c r="BC678" i="1"/>
  <c r="BG678" i="1" s="1"/>
  <c r="BA680" i="1"/>
  <c r="BB694" i="1"/>
  <c r="AZ695" i="1"/>
  <c r="AY695" i="1"/>
  <c r="AX681" i="1"/>
  <c r="AW681" i="1"/>
  <c r="AV696" i="1"/>
  <c r="BE696" i="1"/>
  <c r="AR698" i="1"/>
  <c r="AT698" i="1" s="1"/>
  <c r="AS697" i="1"/>
  <c r="AU682" i="1"/>
  <c r="BC679" i="1" l="1"/>
  <c r="BG679" i="1" s="1"/>
  <c r="BF680" i="1"/>
  <c r="BD680" i="1" s="1"/>
  <c r="BB695" i="1"/>
  <c r="BA681" i="1"/>
  <c r="AZ696" i="1"/>
  <c r="AY696" i="1"/>
  <c r="AX682" i="1"/>
  <c r="AW682" i="1"/>
  <c r="AV697" i="1"/>
  <c r="BE697" i="1"/>
  <c r="AR699" i="1"/>
  <c r="AT699" i="1" s="1"/>
  <c r="AS698" i="1"/>
  <c r="AU683" i="1"/>
  <c r="BF681" i="1" l="1"/>
  <c r="BD681" i="1" s="1"/>
  <c r="BC680" i="1"/>
  <c r="BG680" i="1" s="1"/>
  <c r="BB696" i="1"/>
  <c r="BA682" i="1"/>
  <c r="AZ697" i="1"/>
  <c r="AY697" i="1"/>
  <c r="AX683" i="1"/>
  <c r="AW683" i="1"/>
  <c r="AV698" i="1"/>
  <c r="BE698" i="1"/>
  <c r="AR700" i="1"/>
  <c r="AT700" i="1" s="1"/>
  <c r="AS699" i="1"/>
  <c r="AU684" i="1"/>
  <c r="BC681" i="1" l="1"/>
  <c r="BF682" i="1"/>
  <c r="BD682" i="1" s="1"/>
  <c r="BG681" i="1"/>
  <c r="BA683" i="1"/>
  <c r="BB697" i="1"/>
  <c r="AZ698" i="1"/>
  <c r="AY698" i="1"/>
  <c r="AX684" i="1"/>
  <c r="AW684" i="1"/>
  <c r="AV699" i="1"/>
  <c r="BE699" i="1"/>
  <c r="AR701" i="1"/>
  <c r="AT701" i="1" s="1"/>
  <c r="AS700" i="1"/>
  <c r="AU685" i="1"/>
  <c r="BF683" i="1" l="1"/>
  <c r="BD683" i="1" s="1"/>
  <c r="BC682" i="1"/>
  <c r="BG682" i="1" s="1"/>
  <c r="BB698" i="1"/>
  <c r="BA684" i="1"/>
  <c r="AZ699" i="1"/>
  <c r="AY699" i="1"/>
  <c r="AX685" i="1"/>
  <c r="AW685" i="1"/>
  <c r="AV700" i="1"/>
  <c r="BE700" i="1"/>
  <c r="AR702" i="1"/>
  <c r="AT702" i="1" s="1"/>
  <c r="AS701" i="1"/>
  <c r="AU686" i="1"/>
  <c r="BF684" i="1" l="1"/>
  <c r="BD684" i="1" s="1"/>
  <c r="BC683" i="1"/>
  <c r="BG683" i="1" s="1"/>
  <c r="BA685" i="1"/>
  <c r="BB699" i="1"/>
  <c r="AZ700" i="1"/>
  <c r="AY700" i="1"/>
  <c r="AX686" i="1"/>
  <c r="AW686" i="1"/>
  <c r="AV701" i="1"/>
  <c r="BE701" i="1"/>
  <c r="AR703" i="1"/>
  <c r="AT703" i="1" s="1"/>
  <c r="AS702" i="1"/>
  <c r="AU687" i="1"/>
  <c r="BC684" i="1" l="1"/>
  <c r="BG684" i="1" s="1"/>
  <c r="BF685" i="1"/>
  <c r="BD685" i="1" s="1"/>
  <c r="BB700" i="1"/>
  <c r="BA686" i="1"/>
  <c r="AZ701" i="1"/>
  <c r="AY701" i="1"/>
  <c r="AX687" i="1"/>
  <c r="AW687" i="1"/>
  <c r="AV702" i="1"/>
  <c r="BE702" i="1"/>
  <c r="AR704" i="1"/>
  <c r="AT704" i="1" s="1"/>
  <c r="AS703" i="1"/>
  <c r="AU688" i="1"/>
  <c r="BF686" i="1" l="1"/>
  <c r="BD686" i="1" s="1"/>
  <c r="BC685" i="1"/>
  <c r="BG685" i="1" s="1"/>
  <c r="BA687" i="1"/>
  <c r="BB701" i="1"/>
  <c r="AZ702" i="1"/>
  <c r="AY702" i="1"/>
  <c r="AX688" i="1"/>
  <c r="AW688" i="1"/>
  <c r="AV703" i="1"/>
  <c r="BE703" i="1"/>
  <c r="AR705" i="1"/>
  <c r="AT705" i="1" s="1"/>
  <c r="AS704" i="1"/>
  <c r="AU689" i="1"/>
  <c r="BF687" i="1" l="1"/>
  <c r="BD687" i="1" s="1"/>
  <c r="BC686" i="1"/>
  <c r="BG686" i="1" s="1"/>
  <c r="BB702" i="1"/>
  <c r="BA688" i="1"/>
  <c r="AZ703" i="1"/>
  <c r="AY703" i="1"/>
  <c r="AX689" i="1"/>
  <c r="AW689" i="1"/>
  <c r="AV704" i="1"/>
  <c r="BE704" i="1"/>
  <c r="AR706" i="1"/>
  <c r="AT706" i="1" s="1"/>
  <c r="AS705" i="1"/>
  <c r="AU690" i="1"/>
  <c r="BF688" i="1" l="1"/>
  <c r="BD688" i="1" s="1"/>
  <c r="BC687" i="1"/>
  <c r="BG687" i="1" s="1"/>
  <c r="BB703" i="1"/>
  <c r="BA689" i="1"/>
  <c r="AZ704" i="1"/>
  <c r="AY704" i="1"/>
  <c r="AX690" i="1"/>
  <c r="AW690" i="1"/>
  <c r="AV705" i="1"/>
  <c r="BE705" i="1"/>
  <c r="AR707" i="1"/>
  <c r="AT707" i="1" s="1"/>
  <c r="AS706" i="1"/>
  <c r="AU691" i="1"/>
  <c r="BF689" i="1" l="1"/>
  <c r="BD689" i="1" s="1"/>
  <c r="BC688" i="1"/>
  <c r="BG688" i="1" s="1"/>
  <c r="BB704" i="1"/>
  <c r="BA690" i="1"/>
  <c r="AZ705" i="1"/>
  <c r="AY705" i="1"/>
  <c r="AX691" i="1"/>
  <c r="AW691" i="1"/>
  <c r="AV706" i="1"/>
  <c r="BE706" i="1"/>
  <c r="AR708" i="1"/>
  <c r="AT708" i="1" s="1"/>
  <c r="AS707" i="1"/>
  <c r="AU692" i="1"/>
  <c r="BC689" i="1" l="1"/>
  <c r="BG689" i="1" s="1"/>
  <c r="BF690" i="1"/>
  <c r="BD690" i="1" s="1"/>
  <c r="BA691" i="1"/>
  <c r="BB705" i="1"/>
  <c r="AZ706" i="1"/>
  <c r="AY706" i="1"/>
  <c r="AX692" i="1"/>
  <c r="AW692" i="1"/>
  <c r="AV707" i="1"/>
  <c r="BE707" i="1"/>
  <c r="AR709" i="1"/>
  <c r="AT709" i="1" s="1"/>
  <c r="AS708" i="1"/>
  <c r="AU693" i="1"/>
  <c r="BF691" i="1" l="1"/>
  <c r="BD691" i="1" s="1"/>
  <c r="BC690" i="1"/>
  <c r="BG690" i="1" s="1"/>
  <c r="BA692" i="1"/>
  <c r="BB706" i="1"/>
  <c r="AZ707" i="1"/>
  <c r="AY707" i="1"/>
  <c r="AX693" i="1"/>
  <c r="AW693" i="1"/>
  <c r="AV708" i="1"/>
  <c r="BE708" i="1"/>
  <c r="AR710" i="1"/>
  <c r="AT710" i="1" s="1"/>
  <c r="AS709" i="1"/>
  <c r="AU694" i="1"/>
  <c r="BF692" i="1" l="1"/>
  <c r="BD692" i="1" s="1"/>
  <c r="BC691" i="1"/>
  <c r="BG691" i="1" s="1"/>
  <c r="BB707" i="1"/>
  <c r="BA693" i="1"/>
  <c r="AZ708" i="1"/>
  <c r="AY708" i="1"/>
  <c r="AX694" i="1"/>
  <c r="AW694" i="1"/>
  <c r="AV709" i="1"/>
  <c r="BE709" i="1"/>
  <c r="AR711" i="1"/>
  <c r="AT711" i="1" s="1"/>
  <c r="AS710" i="1"/>
  <c r="AU695" i="1"/>
  <c r="BC692" i="1" l="1"/>
  <c r="BG692" i="1" s="1"/>
  <c r="BF693" i="1"/>
  <c r="BD693" i="1" s="1"/>
  <c r="BA694" i="1"/>
  <c r="BB708" i="1"/>
  <c r="AZ709" i="1"/>
  <c r="AY709" i="1"/>
  <c r="AX695" i="1"/>
  <c r="AW695" i="1"/>
  <c r="AV710" i="1"/>
  <c r="BE710" i="1"/>
  <c r="AR712" i="1"/>
  <c r="AT712" i="1" s="1"/>
  <c r="AS711" i="1"/>
  <c r="AU696" i="1"/>
  <c r="BF694" i="1" l="1"/>
  <c r="BD694" i="1" s="1"/>
  <c r="BC693" i="1"/>
  <c r="BG693" i="1" s="1"/>
  <c r="BB709" i="1"/>
  <c r="BA695" i="1"/>
  <c r="AZ710" i="1"/>
  <c r="AY710" i="1"/>
  <c r="AX696" i="1"/>
  <c r="AW696" i="1"/>
  <c r="AV711" i="1"/>
  <c r="BE711" i="1"/>
  <c r="AR713" i="1"/>
  <c r="AT713" i="1" s="1"/>
  <c r="AS712" i="1"/>
  <c r="AU697" i="1"/>
  <c r="BF695" i="1" l="1"/>
  <c r="BD695" i="1" s="1"/>
  <c r="BC694" i="1"/>
  <c r="BG694" i="1" s="1"/>
  <c r="BB710" i="1"/>
  <c r="BA696" i="1"/>
  <c r="AZ711" i="1"/>
  <c r="AY711" i="1"/>
  <c r="AX697" i="1"/>
  <c r="AW697" i="1"/>
  <c r="AV712" i="1"/>
  <c r="BE712" i="1"/>
  <c r="AR714" i="1"/>
  <c r="AT714" i="1" s="1"/>
  <c r="AS713" i="1"/>
  <c r="AU698" i="1"/>
  <c r="BF696" i="1" l="1"/>
  <c r="BD696" i="1" s="1"/>
  <c r="BC695" i="1"/>
  <c r="BG695" i="1" s="1"/>
  <c r="BB711" i="1"/>
  <c r="BA697" i="1"/>
  <c r="AZ712" i="1"/>
  <c r="AY712" i="1"/>
  <c r="AX698" i="1"/>
  <c r="AW698" i="1"/>
  <c r="AV713" i="1"/>
  <c r="BE713" i="1"/>
  <c r="AR715" i="1"/>
  <c r="AT715" i="1" s="1"/>
  <c r="AS714" i="1"/>
  <c r="AU699" i="1"/>
  <c r="BC696" i="1" l="1"/>
  <c r="BG696" i="1" s="1"/>
  <c r="BF697" i="1"/>
  <c r="BD697" i="1" s="1"/>
  <c r="BB712" i="1"/>
  <c r="BA698" i="1"/>
  <c r="AZ713" i="1"/>
  <c r="AY713" i="1"/>
  <c r="AX699" i="1"/>
  <c r="AW699" i="1"/>
  <c r="AV714" i="1"/>
  <c r="BE714" i="1"/>
  <c r="AR716" i="1"/>
  <c r="AT716" i="1" s="1"/>
  <c r="AS715" i="1"/>
  <c r="AU700" i="1"/>
  <c r="BF698" i="1" l="1"/>
  <c r="BD698" i="1" s="1"/>
  <c r="BC697" i="1"/>
  <c r="BG697" i="1" s="1"/>
  <c r="BA699" i="1"/>
  <c r="BB713" i="1"/>
  <c r="AZ714" i="1"/>
  <c r="AY714" i="1"/>
  <c r="AX700" i="1"/>
  <c r="AW700" i="1"/>
  <c r="AV715" i="1"/>
  <c r="BE715" i="1"/>
  <c r="AR717" i="1"/>
  <c r="AT717" i="1" s="1"/>
  <c r="AS716" i="1"/>
  <c r="AU701" i="1"/>
  <c r="BF699" i="1" l="1"/>
  <c r="BD699" i="1" s="1"/>
  <c r="BC698" i="1"/>
  <c r="BG698" i="1" s="1"/>
  <c r="BB714" i="1"/>
  <c r="BA700" i="1"/>
  <c r="AZ715" i="1"/>
  <c r="AY715" i="1"/>
  <c r="AX701" i="1"/>
  <c r="AW701" i="1"/>
  <c r="AV716" i="1"/>
  <c r="BE716" i="1"/>
  <c r="AR718" i="1"/>
  <c r="AT718" i="1" s="1"/>
  <c r="AS717" i="1"/>
  <c r="AU702" i="1"/>
  <c r="BC699" i="1" l="1"/>
  <c r="BG699" i="1" s="1"/>
  <c r="BF700" i="1"/>
  <c r="BD700" i="1" s="1"/>
  <c r="BA701" i="1"/>
  <c r="BB715" i="1"/>
  <c r="AZ716" i="1"/>
  <c r="AY716" i="1"/>
  <c r="AX702" i="1"/>
  <c r="AW702" i="1"/>
  <c r="AV717" i="1"/>
  <c r="BE717" i="1"/>
  <c r="AR719" i="1"/>
  <c r="AT719" i="1" s="1"/>
  <c r="AS718" i="1"/>
  <c r="AU703" i="1"/>
  <c r="BF701" i="1" l="1"/>
  <c r="BD701" i="1" s="1"/>
  <c r="BC700" i="1"/>
  <c r="BG700" i="1" s="1"/>
  <c r="BB716" i="1"/>
  <c r="BA702" i="1"/>
  <c r="AZ717" i="1"/>
  <c r="AY717" i="1"/>
  <c r="AX703" i="1"/>
  <c r="AW703" i="1"/>
  <c r="AV718" i="1"/>
  <c r="BE718" i="1"/>
  <c r="AR720" i="1"/>
  <c r="AT720" i="1" s="1"/>
  <c r="AS719" i="1"/>
  <c r="AU704" i="1"/>
  <c r="BF702" i="1" l="1"/>
  <c r="BD702" i="1" s="1"/>
  <c r="BC701" i="1"/>
  <c r="BG701" i="1" s="1"/>
  <c r="BB717" i="1"/>
  <c r="BA703" i="1"/>
  <c r="AZ718" i="1"/>
  <c r="AY718" i="1"/>
  <c r="AX704" i="1"/>
  <c r="AW704" i="1"/>
  <c r="AV719" i="1"/>
  <c r="BE719" i="1"/>
  <c r="AR721" i="1"/>
  <c r="AT721" i="1" s="1"/>
  <c r="AS720" i="1"/>
  <c r="AU705" i="1"/>
  <c r="BC702" i="1" l="1"/>
  <c r="BG702" i="1" s="1"/>
  <c r="BF703" i="1"/>
  <c r="BD703" i="1" s="1"/>
  <c r="BB718" i="1"/>
  <c r="BA704" i="1"/>
  <c r="AZ719" i="1"/>
  <c r="AY719" i="1"/>
  <c r="AX705" i="1"/>
  <c r="AW705" i="1"/>
  <c r="AV720" i="1"/>
  <c r="BE720" i="1"/>
  <c r="AR722" i="1"/>
  <c r="AT722" i="1" s="1"/>
  <c r="AS721" i="1"/>
  <c r="AU706" i="1"/>
  <c r="BF704" i="1" l="1"/>
  <c r="BD704" i="1" s="1"/>
  <c r="BC703" i="1"/>
  <c r="BG703" i="1" s="1"/>
  <c r="BA705" i="1"/>
  <c r="BB719" i="1"/>
  <c r="AZ720" i="1"/>
  <c r="AY720" i="1"/>
  <c r="AX706" i="1"/>
  <c r="AW706" i="1"/>
  <c r="AV721" i="1"/>
  <c r="BE721" i="1"/>
  <c r="AR723" i="1"/>
  <c r="AT723" i="1" s="1"/>
  <c r="AS722" i="1"/>
  <c r="AU707" i="1"/>
  <c r="BF705" i="1" l="1"/>
  <c r="BD705" i="1" s="1"/>
  <c r="BC704" i="1"/>
  <c r="BG704" i="1" s="1"/>
  <c r="BB720" i="1"/>
  <c r="BA706" i="1"/>
  <c r="AZ721" i="1"/>
  <c r="AY721" i="1"/>
  <c r="AX707" i="1"/>
  <c r="AW707" i="1"/>
  <c r="AV722" i="1"/>
  <c r="BE722" i="1"/>
  <c r="AR724" i="1"/>
  <c r="AT724" i="1" s="1"/>
  <c r="AS723" i="1"/>
  <c r="AU708" i="1"/>
  <c r="BF706" i="1" l="1"/>
  <c r="BD706" i="1" s="1"/>
  <c r="BC705" i="1"/>
  <c r="BG705" i="1" s="1"/>
  <c r="BA707" i="1"/>
  <c r="BB721" i="1"/>
  <c r="AZ722" i="1"/>
  <c r="AY722" i="1"/>
  <c r="AX708" i="1"/>
  <c r="AW708" i="1"/>
  <c r="AV723" i="1"/>
  <c r="BE723" i="1"/>
  <c r="AR725" i="1"/>
  <c r="AT725" i="1" s="1"/>
  <c r="AS724" i="1"/>
  <c r="AU709" i="1"/>
  <c r="BB722" i="1" l="1"/>
  <c r="BF707" i="1"/>
  <c r="BD707" i="1" s="1"/>
  <c r="BC706" i="1"/>
  <c r="BG706" i="1" s="1"/>
  <c r="BA708" i="1"/>
  <c r="AZ723" i="1"/>
  <c r="AY723" i="1"/>
  <c r="AX709" i="1"/>
  <c r="AW709" i="1"/>
  <c r="AV724" i="1"/>
  <c r="BE724" i="1"/>
  <c r="AR726" i="1"/>
  <c r="AT726" i="1" s="1"/>
  <c r="AS725" i="1"/>
  <c r="AU710" i="1"/>
  <c r="BF708" i="1" l="1"/>
  <c r="BD708" i="1" s="1"/>
  <c r="BC707" i="1"/>
  <c r="BG707" i="1" s="1"/>
  <c r="BA709" i="1"/>
  <c r="BB723" i="1"/>
  <c r="AZ724" i="1"/>
  <c r="AY724" i="1"/>
  <c r="AX710" i="1"/>
  <c r="AW710" i="1"/>
  <c r="AV725" i="1"/>
  <c r="BE725" i="1"/>
  <c r="AR727" i="1"/>
  <c r="AT727" i="1" s="1"/>
  <c r="AS726" i="1"/>
  <c r="AU711" i="1"/>
  <c r="BC708" i="1" l="1"/>
  <c r="BG708" i="1" s="1"/>
  <c r="BF709" i="1"/>
  <c r="BD709" i="1" s="1"/>
  <c r="BB724" i="1"/>
  <c r="BA710" i="1"/>
  <c r="AZ725" i="1"/>
  <c r="AY725" i="1"/>
  <c r="AX711" i="1"/>
  <c r="AW711" i="1"/>
  <c r="AV726" i="1"/>
  <c r="BE726" i="1"/>
  <c r="AR728" i="1"/>
  <c r="AT728" i="1" s="1"/>
  <c r="AS727" i="1"/>
  <c r="AU712" i="1"/>
  <c r="BF710" i="1" l="1"/>
  <c r="BD710" i="1" s="1"/>
  <c r="BC709" i="1"/>
  <c r="BG709" i="1" s="1"/>
  <c r="BB725" i="1"/>
  <c r="BA711" i="1"/>
  <c r="AZ726" i="1"/>
  <c r="AY726" i="1"/>
  <c r="AX712" i="1"/>
  <c r="AW712" i="1"/>
  <c r="AV727" i="1"/>
  <c r="BE727" i="1"/>
  <c r="AR729" i="1"/>
  <c r="AT729" i="1" s="1"/>
  <c r="AS728" i="1"/>
  <c r="AU713" i="1"/>
  <c r="BF711" i="1" l="1"/>
  <c r="BD711" i="1" s="1"/>
  <c r="BC710" i="1"/>
  <c r="BG710" i="1" s="1"/>
  <c r="BA712" i="1"/>
  <c r="BB726" i="1"/>
  <c r="AZ727" i="1"/>
  <c r="AY727" i="1"/>
  <c r="AX713" i="1"/>
  <c r="AW713" i="1"/>
  <c r="AV728" i="1"/>
  <c r="BE728" i="1"/>
  <c r="AR730" i="1"/>
  <c r="AT730" i="1" s="1"/>
  <c r="AS729" i="1"/>
  <c r="AU714" i="1"/>
  <c r="BC711" i="1" l="1"/>
  <c r="BG711" i="1" s="1"/>
  <c r="BF712" i="1"/>
  <c r="BD712" i="1" s="1"/>
  <c r="BB727" i="1"/>
  <c r="BA713" i="1"/>
  <c r="AZ728" i="1"/>
  <c r="AY728" i="1"/>
  <c r="AX714" i="1"/>
  <c r="AW714" i="1"/>
  <c r="AV729" i="1"/>
  <c r="BE729" i="1"/>
  <c r="AR731" i="1"/>
  <c r="AT731" i="1" s="1"/>
  <c r="AS730" i="1"/>
  <c r="AU715" i="1"/>
  <c r="BF713" i="1" l="1"/>
  <c r="BD713" i="1" s="1"/>
  <c r="BC712" i="1"/>
  <c r="BG712" i="1" s="1"/>
  <c r="BB728" i="1"/>
  <c r="BA714" i="1"/>
  <c r="AZ729" i="1"/>
  <c r="AY729" i="1"/>
  <c r="AX715" i="1"/>
  <c r="AW715" i="1"/>
  <c r="AV730" i="1"/>
  <c r="BE730" i="1"/>
  <c r="AR732" i="1"/>
  <c r="AT732" i="1" s="1"/>
  <c r="AS731" i="1"/>
  <c r="AU716" i="1"/>
  <c r="BF714" i="1" l="1"/>
  <c r="BD714" i="1" s="1"/>
  <c r="BC713" i="1"/>
  <c r="BG713" i="1" s="1"/>
  <c r="BB729" i="1"/>
  <c r="BA715" i="1"/>
  <c r="AZ730" i="1"/>
  <c r="AY730" i="1"/>
  <c r="AX716" i="1"/>
  <c r="AW716" i="1"/>
  <c r="AV731" i="1"/>
  <c r="BE731" i="1"/>
  <c r="AR733" i="1"/>
  <c r="AT733" i="1" s="1"/>
  <c r="AS732" i="1"/>
  <c r="AU717" i="1"/>
  <c r="BC714" i="1" l="1"/>
  <c r="BF715" i="1"/>
  <c r="BD715" i="1" s="1"/>
  <c r="BG714" i="1"/>
  <c r="BB730" i="1"/>
  <c r="BA716" i="1"/>
  <c r="AZ731" i="1"/>
  <c r="AY731" i="1"/>
  <c r="AX717" i="1"/>
  <c r="AW717" i="1"/>
  <c r="AV732" i="1"/>
  <c r="BE732" i="1"/>
  <c r="AR734" i="1"/>
  <c r="AT734" i="1" s="1"/>
  <c r="AS733" i="1"/>
  <c r="AU718" i="1"/>
  <c r="BC715" i="1" l="1"/>
  <c r="BG715" i="1" s="1"/>
  <c r="BF716" i="1"/>
  <c r="BD716" i="1" s="1"/>
  <c r="BB731" i="1"/>
  <c r="BA717" i="1"/>
  <c r="AZ732" i="1"/>
  <c r="AY732" i="1"/>
  <c r="AX718" i="1"/>
  <c r="AW718" i="1"/>
  <c r="AV733" i="1"/>
  <c r="BE733" i="1"/>
  <c r="AR735" i="1"/>
  <c r="AT735" i="1" s="1"/>
  <c r="AS734" i="1"/>
  <c r="AU719" i="1"/>
  <c r="BC716" i="1" l="1"/>
  <c r="BG716" i="1" s="1"/>
  <c r="BF717" i="1"/>
  <c r="BD717" i="1" s="1"/>
  <c r="BB732" i="1"/>
  <c r="BA718" i="1"/>
  <c r="AZ733" i="1"/>
  <c r="AY733" i="1"/>
  <c r="AX719" i="1"/>
  <c r="AW719" i="1"/>
  <c r="AV734" i="1"/>
  <c r="BE734" i="1"/>
  <c r="AR736" i="1"/>
  <c r="AT736" i="1" s="1"/>
  <c r="AS735" i="1"/>
  <c r="AU720" i="1"/>
  <c r="BF718" i="1" l="1"/>
  <c r="BD718" i="1" s="1"/>
  <c r="BC717" i="1"/>
  <c r="BG717" i="1" s="1"/>
  <c r="BA719" i="1"/>
  <c r="BB733" i="1"/>
  <c r="AZ734" i="1"/>
  <c r="AY734" i="1"/>
  <c r="AX720" i="1"/>
  <c r="AW720" i="1"/>
  <c r="AV735" i="1"/>
  <c r="BE735" i="1"/>
  <c r="AR737" i="1"/>
  <c r="AT737" i="1" s="1"/>
  <c r="AS736" i="1"/>
  <c r="AU721" i="1"/>
  <c r="BC718" i="1" l="1"/>
  <c r="BG718" i="1" s="1"/>
  <c r="BF719" i="1"/>
  <c r="BD719" i="1" s="1"/>
  <c r="BB734" i="1"/>
  <c r="BA720" i="1"/>
  <c r="AZ735" i="1"/>
  <c r="AY735" i="1"/>
  <c r="AX721" i="1"/>
  <c r="AW721" i="1"/>
  <c r="AV736" i="1"/>
  <c r="BE736" i="1"/>
  <c r="AR738" i="1"/>
  <c r="AT738" i="1" s="1"/>
  <c r="AS737" i="1"/>
  <c r="AU722" i="1"/>
  <c r="BF720" i="1" l="1"/>
  <c r="BD720" i="1" s="1"/>
  <c r="BC719" i="1"/>
  <c r="BG719" i="1" s="1"/>
  <c r="BA721" i="1"/>
  <c r="BB735" i="1"/>
  <c r="AZ736" i="1"/>
  <c r="AY736" i="1"/>
  <c r="AX722" i="1"/>
  <c r="AW722" i="1"/>
  <c r="AV737" i="1"/>
  <c r="BE737" i="1"/>
  <c r="AR739" i="1"/>
  <c r="AT739" i="1" s="1"/>
  <c r="AS738" i="1"/>
  <c r="AU723" i="1"/>
  <c r="BF721" i="1" l="1"/>
  <c r="BD721" i="1" s="1"/>
  <c r="BC720" i="1"/>
  <c r="BG720" i="1" s="1"/>
  <c r="BB736" i="1"/>
  <c r="BA722" i="1"/>
  <c r="AZ737" i="1"/>
  <c r="AY737" i="1"/>
  <c r="AX723" i="1"/>
  <c r="AW723" i="1"/>
  <c r="AV738" i="1"/>
  <c r="BE738" i="1"/>
  <c r="AR740" i="1"/>
  <c r="AT740" i="1" s="1"/>
  <c r="AS739" i="1"/>
  <c r="AU724" i="1"/>
  <c r="BF722" i="1" l="1"/>
  <c r="BD722" i="1" s="1"/>
  <c r="BC721" i="1"/>
  <c r="BG721" i="1" s="1"/>
  <c r="BA723" i="1"/>
  <c r="BB737" i="1"/>
  <c r="AZ738" i="1"/>
  <c r="AY738" i="1"/>
  <c r="AX724" i="1"/>
  <c r="AW724" i="1"/>
  <c r="AV739" i="1"/>
  <c r="BE739" i="1"/>
  <c r="AR741" i="1"/>
  <c r="AT741" i="1" s="1"/>
  <c r="AS740" i="1"/>
  <c r="AU725" i="1"/>
  <c r="BF723" i="1" l="1"/>
  <c r="BD723" i="1" s="1"/>
  <c r="BC722" i="1"/>
  <c r="BG722" i="1" s="1"/>
  <c r="BB738" i="1"/>
  <c r="BA724" i="1"/>
  <c r="AZ739" i="1"/>
  <c r="AY739" i="1"/>
  <c r="AX725" i="1"/>
  <c r="AW725" i="1"/>
  <c r="AV740" i="1"/>
  <c r="BE740" i="1"/>
  <c r="AR742" i="1"/>
  <c r="AT742" i="1" s="1"/>
  <c r="AS741" i="1"/>
  <c r="AU726" i="1"/>
  <c r="BF724" i="1" l="1"/>
  <c r="BD724" i="1" s="1"/>
  <c r="BC723" i="1"/>
  <c r="BG723" i="1" s="1"/>
  <c r="BB739" i="1"/>
  <c r="BA725" i="1"/>
  <c r="AZ740" i="1"/>
  <c r="AY740" i="1"/>
  <c r="AX726" i="1"/>
  <c r="AW726" i="1"/>
  <c r="AV741" i="1"/>
  <c r="BE741" i="1"/>
  <c r="AR743" i="1"/>
  <c r="AT743" i="1" s="1"/>
  <c r="AS742" i="1"/>
  <c r="AU727" i="1"/>
  <c r="BF725" i="1" l="1"/>
  <c r="BD725" i="1" s="1"/>
  <c r="BC724" i="1"/>
  <c r="BG724" i="1" s="1"/>
  <c r="BA726" i="1"/>
  <c r="BB740" i="1"/>
  <c r="AZ741" i="1"/>
  <c r="AY741" i="1"/>
  <c r="AX727" i="1"/>
  <c r="AW727" i="1"/>
  <c r="AV742" i="1"/>
  <c r="BE742" i="1"/>
  <c r="AR744" i="1"/>
  <c r="AT744" i="1" s="1"/>
  <c r="AS743" i="1"/>
  <c r="AU728" i="1"/>
  <c r="BF726" i="1" l="1"/>
  <c r="BD726" i="1" s="1"/>
  <c r="BC725" i="1"/>
  <c r="BG725" i="1" s="1"/>
  <c r="BA727" i="1"/>
  <c r="BB741" i="1"/>
  <c r="AZ742" i="1"/>
  <c r="AY742" i="1"/>
  <c r="AX728" i="1"/>
  <c r="AW728" i="1"/>
  <c r="AV743" i="1"/>
  <c r="BE743" i="1"/>
  <c r="AR745" i="1"/>
  <c r="AT745" i="1" s="1"/>
  <c r="AS744" i="1"/>
  <c r="AU729" i="1"/>
  <c r="BC726" i="1" l="1"/>
  <c r="BG726" i="1" s="1"/>
  <c r="BF727" i="1"/>
  <c r="BD727" i="1" s="1"/>
  <c r="BB742" i="1"/>
  <c r="BA728" i="1"/>
  <c r="AZ743" i="1"/>
  <c r="AY743" i="1"/>
  <c r="AX729" i="1"/>
  <c r="AW729" i="1"/>
  <c r="AV744" i="1"/>
  <c r="BE744" i="1"/>
  <c r="AR746" i="1"/>
  <c r="AT746" i="1" s="1"/>
  <c r="AS745" i="1"/>
  <c r="AU730" i="1"/>
  <c r="BC727" i="1" l="1"/>
  <c r="BG727" i="1" s="1"/>
  <c r="BF728" i="1"/>
  <c r="BD728" i="1" s="1"/>
  <c r="BA729" i="1"/>
  <c r="BB743" i="1"/>
  <c r="AZ744" i="1"/>
  <c r="AY744" i="1"/>
  <c r="AX730" i="1"/>
  <c r="AW730" i="1"/>
  <c r="AV745" i="1"/>
  <c r="BE745" i="1"/>
  <c r="AR747" i="1"/>
  <c r="AT747" i="1" s="1"/>
  <c r="AS746" i="1"/>
  <c r="AU731" i="1"/>
  <c r="BF729" i="1" l="1"/>
  <c r="BD729" i="1" s="1"/>
  <c r="BC728" i="1"/>
  <c r="BG728" i="1" s="1"/>
  <c r="BB744" i="1"/>
  <c r="BA730" i="1"/>
  <c r="AZ745" i="1"/>
  <c r="AY745" i="1"/>
  <c r="AX731" i="1"/>
  <c r="AW731" i="1"/>
  <c r="AV746" i="1"/>
  <c r="BE746" i="1"/>
  <c r="AR748" i="1"/>
  <c r="AT748" i="1" s="1"/>
  <c r="AS747" i="1"/>
  <c r="AU732" i="1"/>
  <c r="BF730" i="1" l="1"/>
  <c r="BD730" i="1" s="1"/>
  <c r="BC729" i="1"/>
  <c r="BG729" i="1" s="1"/>
  <c r="BB745" i="1"/>
  <c r="BA731" i="1"/>
  <c r="AZ746" i="1"/>
  <c r="AY746" i="1"/>
  <c r="AX732" i="1"/>
  <c r="AW732" i="1"/>
  <c r="AV747" i="1"/>
  <c r="BE747" i="1"/>
  <c r="AR749" i="1"/>
  <c r="AT749" i="1" s="1"/>
  <c r="AS748" i="1"/>
  <c r="AU733" i="1"/>
  <c r="BF731" i="1" l="1"/>
  <c r="BD731" i="1" s="1"/>
  <c r="BC730" i="1"/>
  <c r="BG730" i="1" s="1"/>
  <c r="BB746" i="1"/>
  <c r="BA732" i="1"/>
  <c r="AZ747" i="1"/>
  <c r="AY747" i="1"/>
  <c r="AX733" i="1"/>
  <c r="AW733" i="1"/>
  <c r="AV748" i="1"/>
  <c r="BE748" i="1"/>
  <c r="AR750" i="1"/>
  <c r="AT750" i="1" s="1"/>
  <c r="AS749" i="1"/>
  <c r="AU734" i="1"/>
  <c r="BF732" i="1" l="1"/>
  <c r="BD732" i="1" s="1"/>
  <c r="BC731" i="1"/>
  <c r="BG731" i="1" s="1"/>
  <c r="BB747" i="1"/>
  <c r="BA733" i="1"/>
  <c r="AZ748" i="1"/>
  <c r="AY748" i="1"/>
  <c r="AX734" i="1"/>
  <c r="AW734" i="1"/>
  <c r="AV749" i="1"/>
  <c r="BE749" i="1"/>
  <c r="AR751" i="1"/>
  <c r="AT751" i="1" s="1"/>
  <c r="AS750" i="1"/>
  <c r="AU735" i="1"/>
  <c r="BF733" i="1" l="1"/>
  <c r="BD733" i="1" s="1"/>
  <c r="BC732" i="1"/>
  <c r="BG732" i="1" s="1"/>
  <c r="BB748" i="1"/>
  <c r="BA734" i="1"/>
  <c r="AZ749" i="1"/>
  <c r="AY749" i="1"/>
  <c r="AX735" i="1"/>
  <c r="AW735" i="1"/>
  <c r="AV750" i="1"/>
  <c r="BE750" i="1"/>
  <c r="AR752" i="1"/>
  <c r="AT752" i="1" s="1"/>
  <c r="AS751" i="1"/>
  <c r="AU736" i="1"/>
  <c r="BF734" i="1" l="1"/>
  <c r="BD734" i="1" s="1"/>
  <c r="BC733" i="1"/>
  <c r="BG733" i="1"/>
  <c r="BB749" i="1"/>
  <c r="BA735" i="1"/>
  <c r="AZ750" i="1"/>
  <c r="AY750" i="1"/>
  <c r="AX736" i="1"/>
  <c r="AW736" i="1"/>
  <c r="AV751" i="1"/>
  <c r="BE751" i="1"/>
  <c r="AR753" i="1"/>
  <c r="AT753" i="1" s="1"/>
  <c r="AS752" i="1"/>
  <c r="AU737" i="1"/>
  <c r="BF735" i="1" l="1"/>
  <c r="BD735" i="1" s="1"/>
  <c r="BC734" i="1"/>
  <c r="BG734" i="1" s="1"/>
  <c r="BB750" i="1"/>
  <c r="BA736" i="1"/>
  <c r="AZ751" i="1"/>
  <c r="AY751" i="1"/>
  <c r="AX737" i="1"/>
  <c r="AW737" i="1"/>
  <c r="AV752" i="1"/>
  <c r="BE752" i="1"/>
  <c r="AR754" i="1"/>
  <c r="AT754" i="1" s="1"/>
  <c r="AS753" i="1"/>
  <c r="AU738" i="1"/>
  <c r="BF736" i="1" l="1"/>
  <c r="BD736" i="1" s="1"/>
  <c r="BC735" i="1"/>
  <c r="BG735" i="1" s="1"/>
  <c r="BB751" i="1"/>
  <c r="BA737" i="1"/>
  <c r="AZ752" i="1"/>
  <c r="AY752" i="1"/>
  <c r="AX738" i="1"/>
  <c r="AW738" i="1"/>
  <c r="AV753" i="1"/>
  <c r="BE753" i="1"/>
  <c r="AR755" i="1"/>
  <c r="AT755" i="1" s="1"/>
  <c r="AS754" i="1"/>
  <c r="AU739" i="1"/>
  <c r="BF737" i="1" l="1"/>
  <c r="BD737" i="1" s="1"/>
  <c r="BC736" i="1"/>
  <c r="BG736" i="1" s="1"/>
  <c r="BA738" i="1"/>
  <c r="BB752" i="1"/>
  <c r="AZ753" i="1"/>
  <c r="AY753" i="1"/>
  <c r="AX739" i="1"/>
  <c r="AW739" i="1"/>
  <c r="AV754" i="1"/>
  <c r="BE754" i="1"/>
  <c r="AR756" i="1"/>
  <c r="AT756" i="1" s="1"/>
  <c r="AS755" i="1"/>
  <c r="AU740" i="1"/>
  <c r="BF738" i="1" l="1"/>
  <c r="BD738" i="1" s="1"/>
  <c r="BC737" i="1"/>
  <c r="BG737" i="1" s="1"/>
  <c r="BB753" i="1"/>
  <c r="BA739" i="1"/>
  <c r="AZ754" i="1"/>
  <c r="AY754" i="1"/>
  <c r="AX740" i="1"/>
  <c r="AW740" i="1"/>
  <c r="AV755" i="1"/>
  <c r="BE755" i="1"/>
  <c r="AR757" i="1"/>
  <c r="AT757" i="1" s="1"/>
  <c r="AS756" i="1"/>
  <c r="AU741" i="1"/>
  <c r="BF739" i="1" l="1"/>
  <c r="BD739" i="1" s="1"/>
  <c r="BC738" i="1"/>
  <c r="BG738" i="1" s="1"/>
  <c r="BB754" i="1"/>
  <c r="BA740" i="1"/>
  <c r="AZ755" i="1"/>
  <c r="AY755" i="1"/>
  <c r="AX741" i="1"/>
  <c r="AW741" i="1"/>
  <c r="AV756" i="1"/>
  <c r="BE756" i="1"/>
  <c r="AR758" i="1"/>
  <c r="AT758" i="1" s="1"/>
  <c r="AS757" i="1"/>
  <c r="AU742" i="1"/>
  <c r="BC739" i="1" l="1"/>
  <c r="BG739" i="1" s="1"/>
  <c r="BF740" i="1"/>
  <c r="BD740" i="1" s="1"/>
  <c r="BB755" i="1"/>
  <c r="BA741" i="1"/>
  <c r="AZ756" i="1"/>
  <c r="AY756" i="1"/>
  <c r="AX742" i="1"/>
  <c r="AW742" i="1"/>
  <c r="AV757" i="1"/>
  <c r="BE757" i="1"/>
  <c r="AR759" i="1"/>
  <c r="AT759" i="1" s="1"/>
  <c r="AS758" i="1"/>
  <c r="AU743" i="1"/>
  <c r="BF741" i="1" l="1"/>
  <c r="BD741" i="1" s="1"/>
  <c r="BC740" i="1"/>
  <c r="BG740" i="1" s="1"/>
  <c r="BB756" i="1"/>
  <c r="BA742" i="1"/>
  <c r="AZ757" i="1"/>
  <c r="AY757" i="1"/>
  <c r="AX743" i="1"/>
  <c r="AW743" i="1"/>
  <c r="AV758" i="1"/>
  <c r="BE758" i="1"/>
  <c r="AR760" i="1"/>
  <c r="AT760" i="1" s="1"/>
  <c r="AS759" i="1"/>
  <c r="AU744" i="1"/>
  <c r="BC741" i="1" l="1"/>
  <c r="BG741" i="1" s="1"/>
  <c r="BF742" i="1"/>
  <c r="BD742" i="1" s="1"/>
  <c r="BB757" i="1"/>
  <c r="BA743" i="1"/>
  <c r="AZ758" i="1"/>
  <c r="AY758" i="1"/>
  <c r="AX744" i="1"/>
  <c r="AW744" i="1"/>
  <c r="AV759" i="1"/>
  <c r="BE759" i="1"/>
  <c r="AR761" i="1"/>
  <c r="AT761" i="1" s="1"/>
  <c r="AS760" i="1"/>
  <c r="AU745" i="1"/>
  <c r="BC742" i="1" l="1"/>
  <c r="BG742" i="1" s="1"/>
  <c r="BF743" i="1"/>
  <c r="BD743" i="1" s="1"/>
  <c r="BB758" i="1"/>
  <c r="BA744" i="1"/>
  <c r="AZ759" i="1"/>
  <c r="AY759" i="1"/>
  <c r="AX745" i="1"/>
  <c r="AW745" i="1"/>
  <c r="AV760" i="1"/>
  <c r="BE760" i="1"/>
  <c r="AR762" i="1"/>
  <c r="AT762" i="1" s="1"/>
  <c r="AS761" i="1"/>
  <c r="AU746" i="1"/>
  <c r="BF744" i="1" l="1"/>
  <c r="BD744" i="1" s="1"/>
  <c r="BC743" i="1"/>
  <c r="BG743" i="1" s="1"/>
  <c r="BB759" i="1"/>
  <c r="BA745" i="1"/>
  <c r="AZ760" i="1"/>
  <c r="AY760" i="1"/>
  <c r="AX746" i="1"/>
  <c r="AW746" i="1"/>
  <c r="AV761" i="1"/>
  <c r="BE761" i="1"/>
  <c r="AR763" i="1"/>
  <c r="AT763" i="1" s="1"/>
  <c r="AS762" i="1"/>
  <c r="AU747" i="1"/>
  <c r="BF745" i="1" l="1"/>
  <c r="BD745" i="1" s="1"/>
  <c r="BC744" i="1"/>
  <c r="BG744" i="1" s="1"/>
  <c r="BB760" i="1"/>
  <c r="BA746" i="1"/>
  <c r="AZ761" i="1"/>
  <c r="AY761" i="1"/>
  <c r="AX747" i="1"/>
  <c r="AW747" i="1"/>
  <c r="AV762" i="1"/>
  <c r="BE762" i="1"/>
  <c r="AR764" i="1"/>
  <c r="AT764" i="1" s="1"/>
  <c r="AS763" i="1"/>
  <c r="AU748" i="1"/>
  <c r="BC745" i="1" l="1"/>
  <c r="BG745" i="1" s="1"/>
  <c r="BF746" i="1"/>
  <c r="BD746" i="1" s="1"/>
  <c r="BA747" i="1"/>
  <c r="BB761" i="1"/>
  <c r="AZ762" i="1"/>
  <c r="AY762" i="1"/>
  <c r="AX748" i="1"/>
  <c r="AW748" i="1"/>
  <c r="AV763" i="1"/>
  <c r="BE763" i="1"/>
  <c r="AR765" i="1"/>
  <c r="AT765" i="1" s="1"/>
  <c r="AS764" i="1"/>
  <c r="AU749" i="1"/>
  <c r="BF747" i="1" l="1"/>
  <c r="BD747" i="1" s="1"/>
  <c r="BC746" i="1"/>
  <c r="BG746" i="1" s="1"/>
  <c r="BB762" i="1"/>
  <c r="BA748" i="1"/>
  <c r="AZ763" i="1"/>
  <c r="AY763" i="1"/>
  <c r="AX749" i="1"/>
  <c r="AW749" i="1"/>
  <c r="AV764" i="1"/>
  <c r="BE764" i="1"/>
  <c r="AR766" i="1"/>
  <c r="AT766" i="1" s="1"/>
  <c r="AS765" i="1"/>
  <c r="AU750" i="1"/>
  <c r="BF748" i="1" l="1"/>
  <c r="BD748" i="1" s="1"/>
  <c r="BC747" i="1"/>
  <c r="BG747" i="1" s="1"/>
  <c r="BA749" i="1"/>
  <c r="BB763" i="1"/>
  <c r="AZ764" i="1"/>
  <c r="AY764" i="1"/>
  <c r="AX750" i="1"/>
  <c r="AW750" i="1"/>
  <c r="AV765" i="1"/>
  <c r="BE765" i="1"/>
  <c r="AR767" i="1"/>
  <c r="AT767" i="1" s="1"/>
  <c r="AS766" i="1"/>
  <c r="AU751" i="1"/>
  <c r="BF749" i="1" l="1"/>
  <c r="BD749" i="1" s="1"/>
  <c r="BC748" i="1"/>
  <c r="BG748" i="1" s="1"/>
  <c r="BA750" i="1"/>
  <c r="BB764" i="1"/>
  <c r="AZ765" i="1"/>
  <c r="AY765" i="1"/>
  <c r="AX751" i="1"/>
  <c r="AW751" i="1"/>
  <c r="AV766" i="1"/>
  <c r="BE766" i="1"/>
  <c r="AR768" i="1"/>
  <c r="AT768" i="1" s="1"/>
  <c r="AS767" i="1"/>
  <c r="AU752" i="1"/>
  <c r="BF750" i="1" l="1"/>
  <c r="BD750" i="1" s="1"/>
  <c r="BC749" i="1"/>
  <c r="BG749" i="1" s="1"/>
  <c r="BA751" i="1"/>
  <c r="BB765" i="1"/>
  <c r="AZ766" i="1"/>
  <c r="AY766" i="1"/>
  <c r="AX752" i="1"/>
  <c r="AW752" i="1"/>
  <c r="AV767" i="1"/>
  <c r="BE767" i="1"/>
  <c r="AR769" i="1"/>
  <c r="AT769" i="1" s="1"/>
  <c r="AS768" i="1"/>
  <c r="AU753" i="1"/>
  <c r="BC750" i="1" l="1"/>
  <c r="BG750" i="1" s="1"/>
  <c r="BF751" i="1"/>
  <c r="BD751" i="1" s="1"/>
  <c r="BB766" i="1"/>
  <c r="BA752" i="1"/>
  <c r="AZ767" i="1"/>
  <c r="AY767" i="1"/>
  <c r="AX753" i="1"/>
  <c r="AW753" i="1"/>
  <c r="AV768" i="1"/>
  <c r="BE768" i="1"/>
  <c r="AR770" i="1"/>
  <c r="AT770" i="1" s="1"/>
  <c r="AS769" i="1"/>
  <c r="AU754" i="1"/>
  <c r="BF752" i="1" l="1"/>
  <c r="BD752" i="1" s="1"/>
  <c r="BC751" i="1"/>
  <c r="BG751" i="1" s="1"/>
  <c r="BA753" i="1"/>
  <c r="BB767" i="1"/>
  <c r="AZ768" i="1"/>
  <c r="AY768" i="1"/>
  <c r="AX754" i="1"/>
  <c r="AW754" i="1"/>
  <c r="AV769" i="1"/>
  <c r="BE769" i="1"/>
  <c r="AR771" i="1"/>
  <c r="AT771" i="1" s="1"/>
  <c r="AS770" i="1"/>
  <c r="AU755" i="1"/>
  <c r="BF753" i="1" l="1"/>
  <c r="BD753" i="1" s="1"/>
  <c r="BC752" i="1"/>
  <c r="BG752" i="1" s="1"/>
  <c r="BB768" i="1"/>
  <c r="BA754" i="1"/>
  <c r="AZ769" i="1"/>
  <c r="AY769" i="1"/>
  <c r="AX755" i="1"/>
  <c r="AW755" i="1"/>
  <c r="AV770" i="1"/>
  <c r="BE770" i="1"/>
  <c r="AR772" i="1"/>
  <c r="AT772" i="1" s="1"/>
  <c r="AS771" i="1"/>
  <c r="AU756" i="1"/>
  <c r="BF754" i="1" l="1"/>
  <c r="BD754" i="1" s="1"/>
  <c r="BC753" i="1"/>
  <c r="BG753" i="1" s="1"/>
  <c r="BB769" i="1"/>
  <c r="BA755" i="1"/>
  <c r="AZ770" i="1"/>
  <c r="AY770" i="1"/>
  <c r="AX756" i="1"/>
  <c r="AW756" i="1"/>
  <c r="AV771" i="1"/>
  <c r="BE771" i="1"/>
  <c r="AR773" i="1"/>
  <c r="AT773" i="1" s="1"/>
  <c r="AS772" i="1"/>
  <c r="AU757" i="1"/>
  <c r="BF755" i="1" l="1"/>
  <c r="BD755" i="1" s="1"/>
  <c r="BC754" i="1"/>
  <c r="BG754" i="1" s="1"/>
  <c r="BA756" i="1"/>
  <c r="BB770" i="1"/>
  <c r="AZ771" i="1"/>
  <c r="AY771" i="1"/>
  <c r="AX757" i="1"/>
  <c r="AW757" i="1"/>
  <c r="AV772" i="1"/>
  <c r="BE772" i="1"/>
  <c r="AR774" i="1"/>
  <c r="AT774" i="1" s="1"/>
  <c r="AS773" i="1"/>
  <c r="AU758" i="1"/>
  <c r="BF756" i="1" l="1"/>
  <c r="BD756" i="1" s="1"/>
  <c r="BC755" i="1"/>
  <c r="BG755" i="1" s="1"/>
  <c r="BB771" i="1"/>
  <c r="BA757" i="1"/>
  <c r="AZ772" i="1"/>
  <c r="AY772" i="1"/>
  <c r="AX758" i="1"/>
  <c r="AW758" i="1"/>
  <c r="AV773" i="1"/>
  <c r="BE773" i="1"/>
  <c r="AR775" i="1"/>
  <c r="AT775" i="1" s="1"/>
  <c r="AS774" i="1"/>
  <c r="AU759" i="1"/>
  <c r="BF757" i="1" l="1"/>
  <c r="BD757" i="1" s="1"/>
  <c r="BC756" i="1"/>
  <c r="BG756" i="1" s="1"/>
  <c r="BB772" i="1"/>
  <c r="BA758" i="1"/>
  <c r="AZ773" i="1"/>
  <c r="AY773" i="1"/>
  <c r="AX759" i="1"/>
  <c r="AW759" i="1"/>
  <c r="AV774" i="1"/>
  <c r="BE774" i="1"/>
  <c r="AR776" i="1"/>
  <c r="AT776" i="1" s="1"/>
  <c r="AS775" i="1"/>
  <c r="AU760" i="1"/>
  <c r="BF758" i="1" l="1"/>
  <c r="BD758" i="1" s="1"/>
  <c r="BC757" i="1"/>
  <c r="BG757" i="1"/>
  <c r="BA759" i="1"/>
  <c r="BB773" i="1"/>
  <c r="AZ774" i="1"/>
  <c r="AY774" i="1"/>
  <c r="AX760" i="1"/>
  <c r="AW760" i="1"/>
  <c r="AV775" i="1"/>
  <c r="BE775" i="1"/>
  <c r="AR777" i="1"/>
  <c r="AT777" i="1" s="1"/>
  <c r="AS776" i="1"/>
  <c r="AU761" i="1"/>
  <c r="BC758" i="1" l="1"/>
  <c r="BG758" i="1" s="1"/>
  <c r="BF759" i="1"/>
  <c r="BD759" i="1" s="1"/>
  <c r="BA760" i="1"/>
  <c r="BB774" i="1"/>
  <c r="AZ775" i="1"/>
  <c r="AY775" i="1"/>
  <c r="AX761" i="1"/>
  <c r="AW761" i="1"/>
  <c r="AV776" i="1"/>
  <c r="BE776" i="1"/>
  <c r="AR778" i="1"/>
  <c r="AT778" i="1" s="1"/>
  <c r="AS777" i="1"/>
  <c r="AU762" i="1"/>
  <c r="BF760" i="1" l="1"/>
  <c r="BD760" i="1" s="1"/>
  <c r="BC759" i="1"/>
  <c r="BB775" i="1"/>
  <c r="BG759" i="1"/>
  <c r="BA761" i="1"/>
  <c r="AZ776" i="1"/>
  <c r="AY776" i="1"/>
  <c r="AX762" i="1"/>
  <c r="AW762" i="1"/>
  <c r="AV777" i="1"/>
  <c r="BE777" i="1"/>
  <c r="AR779" i="1"/>
  <c r="AT779" i="1" s="1"/>
  <c r="AS778" i="1"/>
  <c r="AU763" i="1"/>
  <c r="BF761" i="1" l="1"/>
  <c r="BD761" i="1" s="1"/>
  <c r="BC760" i="1"/>
  <c r="BG760" i="1" s="1"/>
  <c r="BA762" i="1"/>
  <c r="BB776" i="1"/>
  <c r="AZ777" i="1"/>
  <c r="AY777" i="1"/>
  <c r="AX763" i="1"/>
  <c r="AW763" i="1"/>
  <c r="AV778" i="1"/>
  <c r="BE778" i="1"/>
  <c r="AR780" i="1"/>
  <c r="AT780" i="1" s="1"/>
  <c r="AS779" i="1"/>
  <c r="AU764" i="1"/>
  <c r="BF762" i="1" l="1"/>
  <c r="BD762" i="1" s="1"/>
  <c r="BC761" i="1"/>
  <c r="BG761" i="1" s="1"/>
  <c r="BA763" i="1"/>
  <c r="BB777" i="1"/>
  <c r="AZ778" i="1"/>
  <c r="AY778" i="1"/>
  <c r="AX764" i="1"/>
  <c r="AW764" i="1"/>
  <c r="AV779" i="1"/>
  <c r="BE779" i="1"/>
  <c r="AR781" i="1"/>
  <c r="AT781" i="1" s="1"/>
  <c r="AS780" i="1"/>
  <c r="AU765" i="1"/>
  <c r="BF763" i="1" l="1"/>
  <c r="BD763" i="1" s="1"/>
  <c r="BC762" i="1"/>
  <c r="BG762" i="1"/>
  <c r="BA764" i="1"/>
  <c r="BB778" i="1"/>
  <c r="AZ779" i="1"/>
  <c r="AY779" i="1"/>
  <c r="AX765" i="1"/>
  <c r="AW765" i="1"/>
  <c r="AV780" i="1"/>
  <c r="BE780" i="1"/>
  <c r="AR782" i="1"/>
  <c r="AT782" i="1" s="1"/>
  <c r="AS781" i="1"/>
  <c r="AU766" i="1"/>
  <c r="BF764" i="1" l="1"/>
  <c r="BD764" i="1" s="1"/>
  <c r="BC763" i="1"/>
  <c r="BB779" i="1"/>
  <c r="BG763" i="1"/>
  <c r="BA765" i="1"/>
  <c r="AZ780" i="1"/>
  <c r="AY780" i="1"/>
  <c r="AX766" i="1"/>
  <c r="AW766" i="1"/>
  <c r="AV781" i="1"/>
  <c r="BE781" i="1"/>
  <c r="AR783" i="1"/>
  <c r="AT783" i="1" s="1"/>
  <c r="AS782" i="1"/>
  <c r="AU767" i="1"/>
  <c r="BF765" i="1" l="1"/>
  <c r="BD765" i="1" s="1"/>
  <c r="BC764" i="1"/>
  <c r="BG764" i="1" s="1"/>
  <c r="BA766" i="1"/>
  <c r="BB780" i="1"/>
  <c r="AZ781" i="1"/>
  <c r="AY781" i="1"/>
  <c r="AX767" i="1"/>
  <c r="AW767" i="1"/>
  <c r="AV782" i="1"/>
  <c r="BE782" i="1"/>
  <c r="AR784" i="1"/>
  <c r="AT784" i="1" s="1"/>
  <c r="AS783" i="1"/>
  <c r="AU768" i="1"/>
  <c r="BF766" i="1" l="1"/>
  <c r="BD766" i="1" s="1"/>
  <c r="BC765" i="1"/>
  <c r="BG765" i="1" s="1"/>
  <c r="BB781" i="1"/>
  <c r="BA767" i="1"/>
  <c r="AZ782" i="1"/>
  <c r="AY782" i="1"/>
  <c r="AX768" i="1"/>
  <c r="AW768" i="1"/>
  <c r="AV783" i="1"/>
  <c r="BE783" i="1"/>
  <c r="AR785" i="1"/>
  <c r="AT785" i="1" s="1"/>
  <c r="AS784" i="1"/>
  <c r="AU769" i="1"/>
  <c r="BC766" i="1" l="1"/>
  <c r="BG766" i="1" s="1"/>
  <c r="BF767" i="1"/>
  <c r="BD767" i="1" s="1"/>
  <c r="BB782" i="1"/>
  <c r="BA768" i="1"/>
  <c r="AZ783" i="1"/>
  <c r="AY783" i="1"/>
  <c r="AX769" i="1"/>
  <c r="AW769" i="1"/>
  <c r="AV784" i="1"/>
  <c r="BE784" i="1"/>
  <c r="AR786" i="1"/>
  <c r="AT786" i="1" s="1"/>
  <c r="AS785" i="1"/>
  <c r="AU770" i="1"/>
  <c r="BC767" i="1" l="1"/>
  <c r="BG767" i="1" s="1"/>
  <c r="BF768" i="1"/>
  <c r="BD768" i="1" s="1"/>
  <c r="BB783" i="1"/>
  <c r="BA769" i="1"/>
  <c r="AZ784" i="1"/>
  <c r="AY784" i="1"/>
  <c r="AX770" i="1"/>
  <c r="AW770" i="1"/>
  <c r="AV785" i="1"/>
  <c r="BE785" i="1"/>
  <c r="AR787" i="1"/>
  <c r="AT787" i="1" s="1"/>
  <c r="AS786" i="1"/>
  <c r="AU771" i="1"/>
  <c r="BF769" i="1" l="1"/>
  <c r="BD769" i="1" s="1"/>
  <c r="BC768" i="1"/>
  <c r="BG768" i="1" s="1"/>
  <c r="BA770" i="1"/>
  <c r="BB784" i="1"/>
  <c r="AZ785" i="1"/>
  <c r="AY785" i="1"/>
  <c r="AX771" i="1"/>
  <c r="AW771" i="1"/>
  <c r="AV786" i="1"/>
  <c r="BE786" i="1"/>
  <c r="AR788" i="1"/>
  <c r="AT788" i="1" s="1"/>
  <c r="AS787" i="1"/>
  <c r="AU772" i="1"/>
  <c r="BF770" i="1" l="1"/>
  <c r="BD770" i="1" s="1"/>
  <c r="BC769" i="1"/>
  <c r="BG769" i="1" s="1"/>
  <c r="BB785" i="1"/>
  <c r="BA771" i="1"/>
  <c r="AZ786" i="1"/>
  <c r="AY786" i="1"/>
  <c r="AX772" i="1"/>
  <c r="AW772" i="1"/>
  <c r="AV787" i="1"/>
  <c r="BE787" i="1"/>
  <c r="AR789" i="1"/>
  <c r="AT789" i="1" s="1"/>
  <c r="AS788" i="1"/>
  <c r="AU773" i="1"/>
  <c r="BC770" i="1" l="1"/>
  <c r="BF771" i="1"/>
  <c r="BD771" i="1" s="1"/>
  <c r="BG770" i="1"/>
  <c r="BA772" i="1"/>
  <c r="BB786" i="1"/>
  <c r="AZ787" i="1"/>
  <c r="AY787" i="1"/>
  <c r="AX773" i="1"/>
  <c r="AW773" i="1"/>
  <c r="AV788" i="1"/>
  <c r="BE788" i="1"/>
  <c r="AR790" i="1"/>
  <c r="AT790" i="1" s="1"/>
  <c r="AS789" i="1"/>
  <c r="AU774" i="1"/>
  <c r="BF772" i="1" l="1"/>
  <c r="BD772" i="1" s="1"/>
  <c r="BC771" i="1"/>
  <c r="BG771" i="1" s="1"/>
  <c r="BB787" i="1"/>
  <c r="BA773" i="1"/>
  <c r="AZ788" i="1"/>
  <c r="AY788" i="1"/>
  <c r="AX774" i="1"/>
  <c r="AW774" i="1"/>
  <c r="AV789" i="1"/>
  <c r="BE789" i="1"/>
  <c r="AR791" i="1"/>
  <c r="AT791" i="1" s="1"/>
  <c r="AS790" i="1"/>
  <c r="AU775" i="1"/>
  <c r="BC772" i="1" l="1"/>
  <c r="BG772" i="1" s="1"/>
  <c r="BF773" i="1"/>
  <c r="BD773" i="1" s="1"/>
  <c r="BB788" i="1"/>
  <c r="BA774" i="1"/>
  <c r="AZ789" i="1"/>
  <c r="AY789" i="1"/>
  <c r="AX775" i="1"/>
  <c r="AW775" i="1"/>
  <c r="AV790" i="1"/>
  <c r="BE790" i="1"/>
  <c r="AR792" i="1"/>
  <c r="AT792" i="1" s="1"/>
  <c r="AS791" i="1"/>
  <c r="AU776" i="1"/>
  <c r="BF774" i="1" l="1"/>
  <c r="BD774" i="1" s="1"/>
  <c r="BC773" i="1"/>
  <c r="BG773" i="1" s="1"/>
  <c r="BB789" i="1"/>
  <c r="BA775" i="1"/>
  <c r="AZ790" i="1"/>
  <c r="AY790" i="1"/>
  <c r="AX776" i="1"/>
  <c r="AW776" i="1"/>
  <c r="AV791" i="1"/>
  <c r="BE791" i="1"/>
  <c r="AR793" i="1"/>
  <c r="AT793" i="1" s="1"/>
  <c r="AS792" i="1"/>
  <c r="AU777" i="1"/>
  <c r="BF775" i="1" l="1"/>
  <c r="BD775" i="1" s="1"/>
  <c r="BC774" i="1"/>
  <c r="BG774" i="1" s="1"/>
  <c r="BB790" i="1"/>
  <c r="BA776" i="1"/>
  <c r="AZ791" i="1"/>
  <c r="AY791" i="1"/>
  <c r="AX777" i="1"/>
  <c r="AW777" i="1"/>
  <c r="AV792" i="1"/>
  <c r="BE792" i="1"/>
  <c r="AR794" i="1"/>
  <c r="AT794" i="1" s="1"/>
  <c r="AS793" i="1"/>
  <c r="AU778" i="1"/>
  <c r="BC775" i="1" l="1"/>
  <c r="BG775" i="1" s="1"/>
  <c r="BF776" i="1"/>
  <c r="BD776" i="1" s="1"/>
  <c r="BB791" i="1"/>
  <c r="BA777" i="1"/>
  <c r="AZ792" i="1"/>
  <c r="AY792" i="1"/>
  <c r="AX778" i="1"/>
  <c r="AW778" i="1"/>
  <c r="AV793" i="1"/>
  <c r="BE793" i="1"/>
  <c r="AR795" i="1"/>
  <c r="AT795" i="1" s="1"/>
  <c r="AS794" i="1"/>
  <c r="AU779" i="1"/>
  <c r="BF777" i="1" l="1"/>
  <c r="BD777" i="1" s="1"/>
  <c r="BC776" i="1"/>
  <c r="BG776" i="1" s="1"/>
  <c r="BA778" i="1"/>
  <c r="BB792" i="1"/>
  <c r="AZ793" i="1"/>
  <c r="AY793" i="1"/>
  <c r="AX779" i="1"/>
  <c r="AW779" i="1"/>
  <c r="AV794" i="1"/>
  <c r="BE794" i="1"/>
  <c r="AR796" i="1"/>
  <c r="AT796" i="1" s="1"/>
  <c r="AS795" i="1"/>
  <c r="AU780" i="1"/>
  <c r="BC777" i="1" l="1"/>
  <c r="BG777" i="1" s="1"/>
  <c r="BF778" i="1"/>
  <c r="BD778" i="1" s="1"/>
  <c r="BB793" i="1"/>
  <c r="BA779" i="1"/>
  <c r="AZ794" i="1"/>
  <c r="AY794" i="1"/>
  <c r="AX780" i="1"/>
  <c r="AW780" i="1"/>
  <c r="AV795" i="1"/>
  <c r="BE795" i="1"/>
  <c r="AR797" i="1"/>
  <c r="AT797" i="1" s="1"/>
  <c r="AS796" i="1"/>
  <c r="AU781" i="1"/>
  <c r="BC778" i="1" l="1"/>
  <c r="BG778" i="1" s="1"/>
  <c r="BF779" i="1"/>
  <c r="BD779" i="1" s="1"/>
  <c r="BA780" i="1"/>
  <c r="BB794" i="1"/>
  <c r="AZ795" i="1"/>
  <c r="AY795" i="1"/>
  <c r="AX781" i="1"/>
  <c r="AW781" i="1"/>
  <c r="AV796" i="1"/>
  <c r="BE796" i="1"/>
  <c r="AR798" i="1"/>
  <c r="AT798" i="1" s="1"/>
  <c r="AS797" i="1"/>
  <c r="AU782" i="1"/>
  <c r="BF780" i="1" l="1"/>
  <c r="BD780" i="1" s="1"/>
  <c r="BC779" i="1"/>
  <c r="BG779" i="1" s="1"/>
  <c r="BA781" i="1"/>
  <c r="BB795" i="1"/>
  <c r="AZ796" i="1"/>
  <c r="AY796" i="1"/>
  <c r="AX782" i="1"/>
  <c r="AW782" i="1"/>
  <c r="AV797" i="1"/>
  <c r="BE797" i="1"/>
  <c r="AR799" i="1"/>
  <c r="AT799" i="1" s="1"/>
  <c r="AS798" i="1"/>
  <c r="AU783" i="1"/>
  <c r="BC780" i="1" l="1"/>
  <c r="BG780" i="1" s="1"/>
  <c r="BF781" i="1"/>
  <c r="BD781" i="1" s="1"/>
  <c r="BB796" i="1"/>
  <c r="BA782" i="1"/>
  <c r="AZ797" i="1"/>
  <c r="AY797" i="1"/>
  <c r="AX783" i="1"/>
  <c r="AW783" i="1"/>
  <c r="AV798" i="1"/>
  <c r="BE798" i="1"/>
  <c r="AR800" i="1"/>
  <c r="AT800" i="1" s="1"/>
  <c r="AS799" i="1"/>
  <c r="AU784" i="1"/>
  <c r="BC781" i="1" l="1"/>
  <c r="BG781" i="1" s="1"/>
  <c r="BF782" i="1"/>
  <c r="BD782" i="1" s="1"/>
  <c r="BA783" i="1"/>
  <c r="BB797" i="1"/>
  <c r="AZ798" i="1"/>
  <c r="AY798" i="1"/>
  <c r="AX784" i="1"/>
  <c r="AW784" i="1"/>
  <c r="AV799" i="1"/>
  <c r="BE799" i="1"/>
  <c r="AR801" i="1"/>
  <c r="AT801" i="1" s="1"/>
  <c r="AS800" i="1"/>
  <c r="AU785" i="1"/>
  <c r="BC782" i="1" l="1"/>
  <c r="BG782" i="1" s="1"/>
  <c r="BF783" i="1"/>
  <c r="BD783" i="1" s="1"/>
  <c r="BB798" i="1"/>
  <c r="BA784" i="1"/>
  <c r="AZ799" i="1"/>
  <c r="AY799" i="1"/>
  <c r="AX785" i="1"/>
  <c r="AW785" i="1"/>
  <c r="AV800" i="1"/>
  <c r="BE800" i="1"/>
  <c r="AR802" i="1"/>
  <c r="AT802" i="1" s="1"/>
  <c r="AS801" i="1"/>
  <c r="AU786" i="1"/>
  <c r="BC783" i="1" l="1"/>
  <c r="BG783" i="1" s="1"/>
  <c r="BF784" i="1"/>
  <c r="BD784" i="1" s="1"/>
  <c r="BB799" i="1"/>
  <c r="BA785" i="1"/>
  <c r="AZ800" i="1"/>
  <c r="AY800" i="1"/>
  <c r="AX786" i="1"/>
  <c r="AW786" i="1"/>
  <c r="AV801" i="1"/>
  <c r="BE801" i="1"/>
  <c r="AR803" i="1"/>
  <c r="AT803" i="1" s="1"/>
  <c r="AS802" i="1"/>
  <c r="AU787" i="1"/>
  <c r="BC784" i="1" l="1"/>
  <c r="BG784" i="1" s="1"/>
  <c r="BF785" i="1"/>
  <c r="BD785" i="1" s="1"/>
  <c r="BA786" i="1"/>
  <c r="BB800" i="1"/>
  <c r="AZ801" i="1"/>
  <c r="AY801" i="1"/>
  <c r="AX787" i="1"/>
  <c r="AW787" i="1"/>
  <c r="AV802" i="1"/>
  <c r="BE802" i="1"/>
  <c r="AR804" i="1"/>
  <c r="AT804" i="1" s="1"/>
  <c r="AS803" i="1"/>
  <c r="AU788" i="1"/>
  <c r="BC785" i="1" l="1"/>
  <c r="BG785" i="1" s="1"/>
  <c r="BF786" i="1"/>
  <c r="BD786" i="1" s="1"/>
  <c r="BB801" i="1"/>
  <c r="BA787" i="1"/>
  <c r="AZ802" i="1"/>
  <c r="AY802" i="1"/>
  <c r="AX788" i="1"/>
  <c r="AW788" i="1"/>
  <c r="AV803" i="1"/>
  <c r="BE803" i="1"/>
  <c r="AR805" i="1"/>
  <c r="AT805" i="1" s="1"/>
  <c r="AS804" i="1"/>
  <c r="AU789" i="1"/>
  <c r="BC786" i="1" l="1"/>
  <c r="BG786" i="1" s="1"/>
  <c r="BF787" i="1"/>
  <c r="BD787" i="1" s="1"/>
  <c r="BB802" i="1"/>
  <c r="BA788" i="1"/>
  <c r="AZ803" i="1"/>
  <c r="AY803" i="1"/>
  <c r="AX789" i="1"/>
  <c r="AW789" i="1"/>
  <c r="AV804" i="1"/>
  <c r="BE804" i="1"/>
  <c r="AR806" i="1"/>
  <c r="AT806" i="1" s="1"/>
  <c r="AS805" i="1"/>
  <c r="AU790" i="1"/>
  <c r="BC787" i="1" l="1"/>
  <c r="BF788" i="1"/>
  <c r="BD788" i="1" s="1"/>
  <c r="BG787" i="1"/>
  <c r="BA789" i="1"/>
  <c r="BB803" i="1"/>
  <c r="AZ804" i="1"/>
  <c r="AY804" i="1"/>
  <c r="AX790" i="1"/>
  <c r="AW790" i="1"/>
  <c r="AV805" i="1"/>
  <c r="BE805" i="1"/>
  <c r="AR807" i="1"/>
  <c r="AT807" i="1" s="1"/>
  <c r="AS806" i="1"/>
  <c r="AU791" i="1"/>
  <c r="BC788" i="1" l="1"/>
  <c r="BG788" i="1" s="1"/>
  <c r="BF789" i="1"/>
  <c r="BD789" i="1" s="1"/>
  <c r="BB804" i="1"/>
  <c r="BA790" i="1"/>
  <c r="AZ805" i="1"/>
  <c r="AY805" i="1"/>
  <c r="AX791" i="1"/>
  <c r="AW791" i="1"/>
  <c r="AV806" i="1"/>
  <c r="BE806" i="1"/>
  <c r="AR808" i="1"/>
  <c r="AT808" i="1" s="1"/>
  <c r="AS807" i="1"/>
  <c r="AU792" i="1"/>
  <c r="BC789" i="1" l="1"/>
  <c r="BG789" i="1" s="1"/>
  <c r="BF790" i="1"/>
  <c r="BD790" i="1" s="1"/>
  <c r="BB805" i="1"/>
  <c r="BA791" i="1"/>
  <c r="AZ806" i="1"/>
  <c r="AY806" i="1"/>
  <c r="AX792" i="1"/>
  <c r="AW792" i="1"/>
  <c r="AV807" i="1"/>
  <c r="BE807" i="1"/>
  <c r="AR809" i="1"/>
  <c r="AT809" i="1" s="1"/>
  <c r="AS808" i="1"/>
  <c r="AU793" i="1"/>
  <c r="BC790" i="1" l="1"/>
  <c r="BG790" i="1" s="1"/>
  <c r="BF791" i="1"/>
  <c r="BD791" i="1" s="1"/>
  <c r="BA792" i="1"/>
  <c r="BB806" i="1"/>
  <c r="AZ807" i="1"/>
  <c r="AY807" i="1"/>
  <c r="AX793" i="1"/>
  <c r="AW793" i="1"/>
  <c r="AV808" i="1"/>
  <c r="BE808" i="1"/>
  <c r="AR810" i="1"/>
  <c r="AT810" i="1" s="1"/>
  <c r="AS809" i="1"/>
  <c r="AU794" i="1"/>
  <c r="BC791" i="1" l="1"/>
  <c r="BG791" i="1" s="1"/>
  <c r="BF792" i="1"/>
  <c r="BD792" i="1" s="1"/>
  <c r="BB807" i="1"/>
  <c r="BA793" i="1"/>
  <c r="AZ808" i="1"/>
  <c r="AY808" i="1"/>
  <c r="AX794" i="1"/>
  <c r="AW794" i="1"/>
  <c r="AV809" i="1"/>
  <c r="BE809" i="1"/>
  <c r="AR811" i="1"/>
  <c r="AT811" i="1" s="1"/>
  <c r="AS810" i="1"/>
  <c r="AU795" i="1"/>
  <c r="BC792" i="1" l="1"/>
  <c r="BG792" i="1" s="1"/>
  <c r="BF793" i="1"/>
  <c r="BD793" i="1" s="1"/>
  <c r="BA794" i="1"/>
  <c r="BB808" i="1"/>
  <c r="AZ809" i="1"/>
  <c r="AY809" i="1"/>
  <c r="AX795" i="1"/>
  <c r="AW795" i="1"/>
  <c r="AV810" i="1"/>
  <c r="BE810" i="1"/>
  <c r="AR812" i="1"/>
  <c r="AT812" i="1" s="1"/>
  <c r="AS811" i="1"/>
  <c r="AU796" i="1"/>
  <c r="BC793" i="1" l="1"/>
  <c r="BG793" i="1" s="1"/>
  <c r="BF794" i="1"/>
  <c r="BD794" i="1" s="1"/>
  <c r="BA795" i="1"/>
  <c r="BB809" i="1"/>
  <c r="AZ810" i="1"/>
  <c r="AY810" i="1"/>
  <c r="AX796" i="1"/>
  <c r="AW796" i="1"/>
  <c r="AV811" i="1"/>
  <c r="BE811" i="1"/>
  <c r="AR813" i="1"/>
  <c r="AT813" i="1" s="1"/>
  <c r="AS812" i="1"/>
  <c r="AU797" i="1"/>
  <c r="BC794" i="1" l="1"/>
  <c r="BG794" i="1" s="1"/>
  <c r="BF795" i="1"/>
  <c r="BD795" i="1" s="1"/>
  <c r="BB810" i="1"/>
  <c r="BA796" i="1"/>
  <c r="AZ811" i="1"/>
  <c r="AY811" i="1"/>
  <c r="AX797" i="1"/>
  <c r="AW797" i="1"/>
  <c r="AV812" i="1"/>
  <c r="BE812" i="1"/>
  <c r="AR814" i="1"/>
  <c r="AT814" i="1" s="1"/>
  <c r="AS813" i="1"/>
  <c r="AU798" i="1"/>
  <c r="BC795" i="1" l="1"/>
  <c r="BG795" i="1" s="1"/>
  <c r="BF796" i="1"/>
  <c r="BD796" i="1" s="1"/>
  <c r="BB811" i="1"/>
  <c r="BA797" i="1"/>
  <c r="AZ812" i="1"/>
  <c r="AY812" i="1"/>
  <c r="AX798" i="1"/>
  <c r="AW798" i="1"/>
  <c r="AV813" i="1"/>
  <c r="BE813" i="1"/>
  <c r="AR815" i="1"/>
  <c r="AT815" i="1" s="1"/>
  <c r="AS814" i="1"/>
  <c r="AU799" i="1"/>
  <c r="BC796" i="1" l="1"/>
  <c r="BG796" i="1" s="1"/>
  <c r="BF797" i="1"/>
  <c r="BD797" i="1" s="1"/>
  <c r="BB812" i="1"/>
  <c r="BA798" i="1"/>
  <c r="AZ813" i="1"/>
  <c r="AY813" i="1"/>
  <c r="AX799" i="1"/>
  <c r="AW799" i="1"/>
  <c r="AV814" i="1"/>
  <c r="BE814" i="1"/>
  <c r="AR816" i="1"/>
  <c r="AT816" i="1" s="1"/>
  <c r="AS815" i="1"/>
  <c r="AU800" i="1"/>
  <c r="BC797" i="1" l="1"/>
  <c r="BG797" i="1" s="1"/>
  <c r="BF798" i="1"/>
  <c r="BD798" i="1" s="1"/>
  <c r="BB813" i="1"/>
  <c r="BA799" i="1"/>
  <c r="AZ814" i="1"/>
  <c r="AY814" i="1"/>
  <c r="AX800" i="1"/>
  <c r="AW800" i="1"/>
  <c r="AV815" i="1"/>
  <c r="BE815" i="1"/>
  <c r="AR817" i="1"/>
  <c r="AT817" i="1" s="1"/>
  <c r="AS816" i="1"/>
  <c r="AU801" i="1"/>
  <c r="BC798" i="1" l="1"/>
  <c r="BG798" i="1" s="1"/>
  <c r="BF799" i="1"/>
  <c r="BD799" i="1" s="1"/>
  <c r="BB814" i="1"/>
  <c r="BA800" i="1"/>
  <c r="AZ815" i="1"/>
  <c r="AY815" i="1"/>
  <c r="AX801" i="1"/>
  <c r="AW801" i="1"/>
  <c r="AV816" i="1"/>
  <c r="BE816" i="1"/>
  <c r="AR818" i="1"/>
  <c r="AT818" i="1" s="1"/>
  <c r="AS817" i="1"/>
  <c r="AU802" i="1"/>
  <c r="BC799" i="1" l="1"/>
  <c r="BG799" i="1" s="1"/>
  <c r="BF800" i="1"/>
  <c r="BD800" i="1" s="1"/>
  <c r="BA801" i="1"/>
  <c r="BB815" i="1"/>
  <c r="AZ816" i="1"/>
  <c r="AY816" i="1"/>
  <c r="AX802" i="1"/>
  <c r="AW802" i="1"/>
  <c r="AV817" i="1"/>
  <c r="BE817" i="1"/>
  <c r="AR819" i="1"/>
  <c r="AT819" i="1" s="1"/>
  <c r="AS818" i="1"/>
  <c r="AU803" i="1"/>
  <c r="BC800" i="1" l="1"/>
  <c r="BG800" i="1" s="1"/>
  <c r="BF801" i="1"/>
  <c r="BD801" i="1" s="1"/>
  <c r="BA802" i="1"/>
  <c r="BB816" i="1"/>
  <c r="AZ817" i="1"/>
  <c r="AY817" i="1"/>
  <c r="AX803" i="1"/>
  <c r="AW803" i="1"/>
  <c r="AV818" i="1"/>
  <c r="BE818" i="1"/>
  <c r="AR820" i="1"/>
  <c r="AT820" i="1" s="1"/>
  <c r="AS819" i="1"/>
  <c r="AU804" i="1"/>
  <c r="BC801" i="1" l="1"/>
  <c r="BG801" i="1" s="1"/>
  <c r="BF802" i="1"/>
  <c r="BD802" i="1" s="1"/>
  <c r="BB817" i="1"/>
  <c r="BA803" i="1"/>
  <c r="AZ818" i="1"/>
  <c r="AY818" i="1"/>
  <c r="AX804" i="1"/>
  <c r="AW804" i="1"/>
  <c r="AV819" i="1"/>
  <c r="BE819" i="1"/>
  <c r="AR821" i="1"/>
  <c r="AT821" i="1" s="1"/>
  <c r="AS820" i="1"/>
  <c r="AU805" i="1"/>
  <c r="BC802" i="1" l="1"/>
  <c r="BG802" i="1" s="1"/>
  <c r="BF803" i="1"/>
  <c r="BD803" i="1" s="1"/>
  <c r="BB818" i="1"/>
  <c r="BA804" i="1"/>
  <c r="AZ819" i="1"/>
  <c r="AY819" i="1"/>
  <c r="AX805" i="1"/>
  <c r="AW805" i="1"/>
  <c r="AV820" i="1"/>
  <c r="BE820" i="1"/>
  <c r="AR822" i="1"/>
  <c r="AT822" i="1" s="1"/>
  <c r="AS821" i="1"/>
  <c r="AU806" i="1"/>
  <c r="BC803" i="1" l="1"/>
  <c r="BG803" i="1" s="1"/>
  <c r="BF804" i="1"/>
  <c r="BD804" i="1" s="1"/>
  <c r="BB819" i="1"/>
  <c r="BA805" i="1"/>
  <c r="AZ820" i="1"/>
  <c r="AY820" i="1"/>
  <c r="AX806" i="1"/>
  <c r="AW806" i="1"/>
  <c r="AV821" i="1"/>
  <c r="BE821" i="1"/>
  <c r="AR823" i="1"/>
  <c r="AT823" i="1" s="1"/>
  <c r="AS822" i="1"/>
  <c r="AU807" i="1"/>
  <c r="BC804" i="1" l="1"/>
  <c r="BG804" i="1" s="1"/>
  <c r="BF805" i="1"/>
  <c r="BD805" i="1" s="1"/>
  <c r="BB820" i="1"/>
  <c r="BA806" i="1"/>
  <c r="AZ821" i="1"/>
  <c r="AY821" i="1"/>
  <c r="AX807" i="1"/>
  <c r="AW807" i="1"/>
  <c r="AV822" i="1"/>
  <c r="BE822" i="1"/>
  <c r="AR824" i="1"/>
  <c r="AT824" i="1" s="1"/>
  <c r="AS823" i="1"/>
  <c r="AU808" i="1"/>
  <c r="BC805" i="1" l="1"/>
  <c r="BG805" i="1" s="1"/>
  <c r="BF806" i="1"/>
  <c r="BD806" i="1" s="1"/>
  <c r="BB821" i="1"/>
  <c r="BA807" i="1"/>
  <c r="AZ822" i="1"/>
  <c r="AY822" i="1"/>
  <c r="AX808" i="1"/>
  <c r="AW808" i="1"/>
  <c r="AV823" i="1"/>
  <c r="BE823" i="1"/>
  <c r="AR825" i="1"/>
  <c r="AT825" i="1" s="1"/>
  <c r="AS824" i="1"/>
  <c r="AU809" i="1"/>
  <c r="BC806" i="1" l="1"/>
  <c r="BG806" i="1" s="1"/>
  <c r="BF807" i="1"/>
  <c r="BD807" i="1" s="1"/>
  <c r="BB822" i="1"/>
  <c r="BA808" i="1"/>
  <c r="AZ823" i="1"/>
  <c r="AY823" i="1"/>
  <c r="AX809" i="1"/>
  <c r="AW809" i="1"/>
  <c r="AV824" i="1"/>
  <c r="BE824" i="1"/>
  <c r="AR826" i="1"/>
  <c r="AT826" i="1" s="1"/>
  <c r="AS825" i="1"/>
  <c r="AU810" i="1"/>
  <c r="BC807" i="1" l="1"/>
  <c r="BG807" i="1" s="1"/>
  <c r="BF808" i="1"/>
  <c r="BD808" i="1" s="1"/>
  <c r="BB823" i="1"/>
  <c r="BA809" i="1"/>
  <c r="AZ824" i="1"/>
  <c r="AY824" i="1"/>
  <c r="AX810" i="1"/>
  <c r="AW810" i="1"/>
  <c r="AV825" i="1"/>
  <c r="BE825" i="1"/>
  <c r="AR827" i="1"/>
  <c r="AT827" i="1" s="1"/>
  <c r="AS826" i="1"/>
  <c r="AU811" i="1"/>
  <c r="BC808" i="1" l="1"/>
  <c r="BG808" i="1" s="1"/>
  <c r="BF809" i="1"/>
  <c r="BD809" i="1" s="1"/>
  <c r="BB824" i="1"/>
  <c r="BA810" i="1"/>
  <c r="AZ825" i="1"/>
  <c r="AY825" i="1"/>
  <c r="AX811" i="1"/>
  <c r="AW811" i="1"/>
  <c r="AV826" i="1"/>
  <c r="BE826" i="1"/>
  <c r="AR828" i="1"/>
  <c r="AT828" i="1" s="1"/>
  <c r="AS827" i="1"/>
  <c r="AU812" i="1"/>
  <c r="BC809" i="1" l="1"/>
  <c r="BF810" i="1"/>
  <c r="BD810" i="1" s="1"/>
  <c r="BB825" i="1"/>
  <c r="BA811" i="1"/>
  <c r="BG809" i="1"/>
  <c r="AZ826" i="1"/>
  <c r="AY826" i="1"/>
  <c r="AX812" i="1"/>
  <c r="AW812" i="1"/>
  <c r="AV827" i="1"/>
  <c r="BE827" i="1"/>
  <c r="AR829" i="1"/>
  <c r="AT829" i="1" s="1"/>
  <c r="AS828" i="1"/>
  <c r="AU813" i="1"/>
  <c r="BC810" i="1" l="1"/>
  <c r="BG810" i="1" s="1"/>
  <c r="BF811" i="1"/>
  <c r="BD811" i="1" s="1"/>
  <c r="BA812" i="1"/>
  <c r="BB826" i="1"/>
  <c r="AZ827" i="1"/>
  <c r="AY827" i="1"/>
  <c r="AX813" i="1"/>
  <c r="AW813" i="1"/>
  <c r="AV828" i="1"/>
  <c r="BE828" i="1"/>
  <c r="AR830" i="1"/>
  <c r="AT830" i="1" s="1"/>
  <c r="AS829" i="1"/>
  <c r="AU814" i="1"/>
  <c r="BC811" i="1" l="1"/>
  <c r="BG811" i="1" s="1"/>
  <c r="BF812" i="1"/>
  <c r="BD812" i="1" s="1"/>
  <c r="BB827" i="1"/>
  <c r="BA813" i="1"/>
  <c r="AZ828" i="1"/>
  <c r="AY828" i="1"/>
  <c r="AX814" i="1"/>
  <c r="AW814" i="1"/>
  <c r="AV829" i="1"/>
  <c r="BE829" i="1"/>
  <c r="AR831" i="1"/>
  <c r="AT831" i="1" s="1"/>
  <c r="AS830" i="1"/>
  <c r="AU815" i="1"/>
  <c r="BC812" i="1" l="1"/>
  <c r="BG812" i="1" s="1"/>
  <c r="BF813" i="1"/>
  <c r="BD813" i="1" s="1"/>
  <c r="BB828" i="1"/>
  <c r="BA814" i="1"/>
  <c r="AZ829" i="1"/>
  <c r="AY829" i="1"/>
  <c r="AX815" i="1"/>
  <c r="AW815" i="1"/>
  <c r="AV830" i="1"/>
  <c r="BE830" i="1"/>
  <c r="AR832" i="1"/>
  <c r="AT832" i="1" s="1"/>
  <c r="AS831" i="1"/>
  <c r="AU816" i="1"/>
  <c r="BC813" i="1" l="1"/>
  <c r="BG813" i="1" s="1"/>
  <c r="BF814" i="1"/>
  <c r="BD814" i="1" s="1"/>
  <c r="BA815" i="1"/>
  <c r="BB829" i="1"/>
  <c r="AZ830" i="1"/>
  <c r="AY830" i="1"/>
  <c r="AX816" i="1"/>
  <c r="AW816" i="1"/>
  <c r="AV831" i="1"/>
  <c r="BE831" i="1"/>
  <c r="AR833" i="1"/>
  <c r="AT833" i="1" s="1"/>
  <c r="AS832" i="1"/>
  <c r="AU817" i="1"/>
  <c r="BC814" i="1" l="1"/>
  <c r="BG814" i="1" s="1"/>
  <c r="BF815" i="1"/>
  <c r="BD815" i="1" s="1"/>
  <c r="BB830" i="1"/>
  <c r="BA816" i="1"/>
  <c r="AZ831" i="1"/>
  <c r="AY831" i="1"/>
  <c r="AX817" i="1"/>
  <c r="AW817" i="1"/>
  <c r="AV832" i="1"/>
  <c r="BE832" i="1"/>
  <c r="AR834" i="1"/>
  <c r="AT834" i="1" s="1"/>
  <c r="AS833" i="1"/>
  <c r="AU818" i="1"/>
  <c r="BC815" i="1" l="1"/>
  <c r="BG815" i="1" s="1"/>
  <c r="BF816" i="1"/>
  <c r="BD816" i="1" s="1"/>
  <c r="BA817" i="1"/>
  <c r="BB831" i="1"/>
  <c r="AZ832" i="1"/>
  <c r="AY832" i="1"/>
  <c r="AX818" i="1"/>
  <c r="AW818" i="1"/>
  <c r="AV833" i="1"/>
  <c r="BE833" i="1"/>
  <c r="AR835" i="1"/>
  <c r="AT835" i="1" s="1"/>
  <c r="AS834" i="1"/>
  <c r="AU819" i="1"/>
  <c r="BC816" i="1" l="1"/>
  <c r="BG816" i="1" s="1"/>
  <c r="BF817" i="1"/>
  <c r="BD817" i="1" s="1"/>
  <c r="BB832" i="1"/>
  <c r="BA818" i="1"/>
  <c r="AZ833" i="1"/>
  <c r="AY833" i="1"/>
  <c r="AX819" i="1"/>
  <c r="AW819" i="1"/>
  <c r="AV834" i="1"/>
  <c r="BE834" i="1"/>
  <c r="AR836" i="1"/>
  <c r="AT836" i="1" s="1"/>
  <c r="AS835" i="1"/>
  <c r="AU820" i="1"/>
  <c r="BC817" i="1" l="1"/>
  <c r="BG817" i="1" s="1"/>
  <c r="BF818" i="1"/>
  <c r="BD818" i="1" s="1"/>
  <c r="BA819" i="1"/>
  <c r="BB833" i="1"/>
  <c r="AZ834" i="1"/>
  <c r="AY834" i="1"/>
  <c r="AX820" i="1"/>
  <c r="AW820" i="1"/>
  <c r="AV835" i="1"/>
  <c r="BE835" i="1"/>
  <c r="AR837" i="1"/>
  <c r="AT837" i="1" s="1"/>
  <c r="AS836" i="1"/>
  <c r="AU821" i="1"/>
  <c r="BC818" i="1" l="1"/>
  <c r="BF819" i="1"/>
  <c r="BD819" i="1" s="1"/>
  <c r="BG818" i="1"/>
  <c r="BA820" i="1"/>
  <c r="BB834" i="1"/>
  <c r="AZ835" i="1"/>
  <c r="AY835" i="1"/>
  <c r="AX821" i="1"/>
  <c r="AW821" i="1"/>
  <c r="AV836" i="1"/>
  <c r="BE836" i="1"/>
  <c r="AR838" i="1"/>
  <c r="AT838" i="1" s="1"/>
  <c r="AS837" i="1"/>
  <c r="AU822" i="1"/>
  <c r="BC819" i="1" l="1"/>
  <c r="BG819" i="1" s="1"/>
  <c r="BF820" i="1"/>
  <c r="BD820" i="1" s="1"/>
  <c r="BA821" i="1"/>
  <c r="BB835" i="1"/>
  <c r="AZ836" i="1"/>
  <c r="AY836" i="1"/>
  <c r="AX822" i="1"/>
  <c r="AW822" i="1"/>
  <c r="AV837" i="1"/>
  <c r="BE837" i="1"/>
  <c r="AR839" i="1"/>
  <c r="AT839" i="1" s="1"/>
  <c r="AS838" i="1"/>
  <c r="AU823" i="1"/>
  <c r="BC820" i="1" l="1"/>
  <c r="BG820" i="1" s="1"/>
  <c r="BF821" i="1"/>
  <c r="BD821" i="1" s="1"/>
  <c r="BB836" i="1"/>
  <c r="BA822" i="1"/>
  <c r="AZ837" i="1"/>
  <c r="AY837" i="1"/>
  <c r="AX823" i="1"/>
  <c r="AW823" i="1"/>
  <c r="AV838" i="1"/>
  <c r="BE838" i="1"/>
  <c r="AR840" i="1"/>
  <c r="AT840" i="1" s="1"/>
  <c r="AS839" i="1"/>
  <c r="AU824" i="1"/>
  <c r="BC821" i="1" l="1"/>
  <c r="BG821" i="1" s="1"/>
  <c r="BF822" i="1"/>
  <c r="BD822" i="1" s="1"/>
  <c r="BB837" i="1"/>
  <c r="BA823" i="1"/>
  <c r="AZ838" i="1"/>
  <c r="AY838" i="1"/>
  <c r="AX824" i="1"/>
  <c r="AW824" i="1"/>
  <c r="AV839" i="1"/>
  <c r="BE839" i="1"/>
  <c r="AR841" i="1"/>
  <c r="AT841" i="1" s="1"/>
  <c r="AS840" i="1"/>
  <c r="AU825" i="1"/>
  <c r="BC822" i="1" l="1"/>
  <c r="BG822" i="1" s="1"/>
  <c r="BF823" i="1"/>
  <c r="BD823" i="1" s="1"/>
  <c r="BA824" i="1"/>
  <c r="BB838" i="1"/>
  <c r="AZ839" i="1"/>
  <c r="AY839" i="1"/>
  <c r="AX825" i="1"/>
  <c r="AW825" i="1"/>
  <c r="AV840" i="1"/>
  <c r="BE840" i="1"/>
  <c r="AR842" i="1"/>
  <c r="AT842" i="1" s="1"/>
  <c r="AS841" i="1"/>
  <c r="AU826" i="1"/>
  <c r="BC823" i="1" l="1"/>
  <c r="BF824" i="1"/>
  <c r="BD824" i="1" s="1"/>
  <c r="BG823" i="1"/>
  <c r="BB839" i="1"/>
  <c r="BA825" i="1"/>
  <c r="AZ840" i="1"/>
  <c r="AY840" i="1"/>
  <c r="AX826" i="1"/>
  <c r="AW826" i="1"/>
  <c r="AV841" i="1"/>
  <c r="BE841" i="1"/>
  <c r="AR843" i="1"/>
  <c r="AT843" i="1" s="1"/>
  <c r="AS842" i="1"/>
  <c r="AU827" i="1"/>
  <c r="BC824" i="1" l="1"/>
  <c r="BG824" i="1" s="1"/>
  <c r="BF825" i="1"/>
  <c r="BD825" i="1" s="1"/>
  <c r="BA826" i="1"/>
  <c r="BB840" i="1"/>
  <c r="AZ841" i="1"/>
  <c r="AY841" i="1"/>
  <c r="AX827" i="1"/>
  <c r="AW827" i="1"/>
  <c r="AV842" i="1"/>
  <c r="BE842" i="1"/>
  <c r="AR844" i="1"/>
  <c r="AT844" i="1" s="1"/>
  <c r="AS843" i="1"/>
  <c r="AU828" i="1"/>
  <c r="BC825" i="1" l="1"/>
  <c r="BG825" i="1" s="1"/>
  <c r="BF826" i="1"/>
  <c r="BD826" i="1" s="1"/>
  <c r="BB841" i="1"/>
  <c r="BA827" i="1"/>
  <c r="AZ842" i="1"/>
  <c r="AY842" i="1"/>
  <c r="AX828" i="1"/>
  <c r="AW828" i="1"/>
  <c r="AV843" i="1"/>
  <c r="BE843" i="1"/>
  <c r="AR845" i="1"/>
  <c r="AT845" i="1" s="1"/>
  <c r="AS844" i="1"/>
  <c r="AU829" i="1"/>
  <c r="BC826" i="1" l="1"/>
  <c r="BG826" i="1" s="1"/>
  <c r="BF827" i="1"/>
  <c r="BD827" i="1" s="1"/>
  <c r="BA828" i="1"/>
  <c r="BB842" i="1"/>
  <c r="AZ843" i="1"/>
  <c r="AY843" i="1"/>
  <c r="AX829" i="1"/>
  <c r="AW829" i="1"/>
  <c r="AV844" i="1"/>
  <c r="BE844" i="1"/>
  <c r="AR846" i="1"/>
  <c r="AT846" i="1" s="1"/>
  <c r="AS845" i="1"/>
  <c r="AU830" i="1"/>
  <c r="BC827" i="1" l="1"/>
  <c r="BG827" i="1" s="1"/>
  <c r="BF828" i="1"/>
  <c r="BD828" i="1" s="1"/>
  <c r="BB843" i="1"/>
  <c r="BA829" i="1"/>
  <c r="AZ844" i="1"/>
  <c r="AY844" i="1"/>
  <c r="AX830" i="1"/>
  <c r="AW830" i="1"/>
  <c r="AV845" i="1"/>
  <c r="BE845" i="1"/>
  <c r="AR847" i="1"/>
  <c r="AT847" i="1" s="1"/>
  <c r="AS846" i="1"/>
  <c r="AU831" i="1"/>
  <c r="BC828" i="1" l="1"/>
  <c r="BG828" i="1" s="1"/>
  <c r="BF829" i="1"/>
  <c r="BD829" i="1" s="1"/>
  <c r="BB844" i="1"/>
  <c r="BA830" i="1"/>
  <c r="AZ845" i="1"/>
  <c r="AY845" i="1"/>
  <c r="AX831" i="1"/>
  <c r="AW831" i="1"/>
  <c r="AV846" i="1"/>
  <c r="BE846" i="1"/>
  <c r="AR848" i="1"/>
  <c r="AT848" i="1" s="1"/>
  <c r="AS847" i="1"/>
  <c r="AU832" i="1"/>
  <c r="BC829" i="1" l="1"/>
  <c r="BG829" i="1" s="1"/>
  <c r="BF830" i="1"/>
  <c r="BD830" i="1" s="1"/>
  <c r="BB845" i="1"/>
  <c r="BA831" i="1"/>
  <c r="AZ846" i="1"/>
  <c r="AY846" i="1"/>
  <c r="AX832" i="1"/>
  <c r="AW832" i="1"/>
  <c r="AV847" i="1"/>
  <c r="BE847" i="1"/>
  <c r="AR849" i="1"/>
  <c r="AT849" i="1" s="1"/>
  <c r="AS848" i="1"/>
  <c r="AU833" i="1"/>
  <c r="BC830" i="1" l="1"/>
  <c r="BG830" i="1" s="1"/>
  <c r="BF831" i="1"/>
  <c r="BD831" i="1" s="1"/>
  <c r="BB846" i="1"/>
  <c r="BA832" i="1"/>
  <c r="AZ847" i="1"/>
  <c r="AY847" i="1"/>
  <c r="AX833" i="1"/>
  <c r="AW833" i="1"/>
  <c r="AV848" i="1"/>
  <c r="BE848" i="1"/>
  <c r="AR850" i="1"/>
  <c r="AT850" i="1" s="1"/>
  <c r="AS849" i="1"/>
  <c r="AU834" i="1"/>
  <c r="BC831" i="1" l="1"/>
  <c r="BF832" i="1"/>
  <c r="BD832" i="1" s="1"/>
  <c r="BG831" i="1"/>
  <c r="BB847" i="1"/>
  <c r="BA833" i="1"/>
  <c r="AZ848" i="1"/>
  <c r="AY848" i="1"/>
  <c r="AX834" i="1"/>
  <c r="AW834" i="1"/>
  <c r="AV849" i="1"/>
  <c r="BE849" i="1"/>
  <c r="AR851" i="1"/>
  <c r="AT851" i="1" s="1"/>
  <c r="AS850" i="1"/>
  <c r="AU835" i="1"/>
  <c r="BC832" i="1" l="1"/>
  <c r="BF833" i="1"/>
  <c r="BD833" i="1" s="1"/>
  <c r="BG832" i="1"/>
  <c r="BB848" i="1"/>
  <c r="BA834" i="1"/>
  <c r="AZ849" i="1"/>
  <c r="AY849" i="1"/>
  <c r="AX835" i="1"/>
  <c r="AW835" i="1"/>
  <c r="AV850" i="1"/>
  <c r="BE850" i="1"/>
  <c r="AR852" i="1"/>
  <c r="AT852" i="1" s="1"/>
  <c r="AS851" i="1"/>
  <c r="AU836" i="1"/>
  <c r="BC833" i="1" l="1"/>
  <c r="BG833" i="1" s="1"/>
  <c r="BF834" i="1"/>
  <c r="BD834" i="1" s="1"/>
  <c r="BB849" i="1"/>
  <c r="BA835" i="1"/>
  <c r="AZ850" i="1"/>
  <c r="AY850" i="1"/>
  <c r="AX836" i="1"/>
  <c r="AW836" i="1"/>
  <c r="AV851" i="1"/>
  <c r="BE851" i="1"/>
  <c r="AR853" i="1"/>
  <c r="AT853" i="1" s="1"/>
  <c r="AS852" i="1"/>
  <c r="AU837" i="1"/>
  <c r="BC834" i="1" l="1"/>
  <c r="BG834" i="1" s="1"/>
  <c r="BF835" i="1"/>
  <c r="BD835" i="1" s="1"/>
  <c r="BA836" i="1"/>
  <c r="BB850" i="1"/>
  <c r="AZ851" i="1"/>
  <c r="AY851" i="1"/>
  <c r="AX837" i="1"/>
  <c r="AW837" i="1"/>
  <c r="AV852" i="1"/>
  <c r="BE852" i="1"/>
  <c r="AR854" i="1"/>
  <c r="AT854" i="1" s="1"/>
  <c r="AS853" i="1"/>
  <c r="AU838" i="1"/>
  <c r="BC835" i="1" l="1"/>
  <c r="BF836" i="1"/>
  <c r="BD836" i="1" s="1"/>
  <c r="BB851" i="1"/>
  <c r="BG835" i="1"/>
  <c r="BA837" i="1"/>
  <c r="AZ852" i="1"/>
  <c r="AY852" i="1"/>
  <c r="AX838" i="1"/>
  <c r="AW838" i="1"/>
  <c r="AV853" i="1"/>
  <c r="BE853" i="1"/>
  <c r="AR855" i="1"/>
  <c r="AT855" i="1" s="1"/>
  <c r="AS854" i="1"/>
  <c r="AU839" i="1"/>
  <c r="BC836" i="1" l="1"/>
  <c r="BG836" i="1" s="1"/>
  <c r="BF837" i="1"/>
  <c r="BD837" i="1" s="1"/>
  <c r="BA838" i="1"/>
  <c r="BB852" i="1"/>
  <c r="AZ853" i="1"/>
  <c r="AY853" i="1"/>
  <c r="AX839" i="1"/>
  <c r="AW839" i="1"/>
  <c r="AV854" i="1"/>
  <c r="BE854" i="1"/>
  <c r="AR856" i="1"/>
  <c r="AT856" i="1" s="1"/>
  <c r="AS855" i="1"/>
  <c r="AU840" i="1"/>
  <c r="BC837" i="1" l="1"/>
  <c r="BG837" i="1" s="1"/>
  <c r="BF838" i="1"/>
  <c r="BD838" i="1" s="1"/>
  <c r="BA839" i="1"/>
  <c r="BB853" i="1"/>
  <c r="AZ854" i="1"/>
  <c r="AY854" i="1"/>
  <c r="AX840" i="1"/>
  <c r="AW840" i="1"/>
  <c r="AV855" i="1"/>
  <c r="BE855" i="1"/>
  <c r="AR857" i="1"/>
  <c r="AT857" i="1" s="1"/>
  <c r="AS856" i="1"/>
  <c r="AU841" i="1"/>
  <c r="BC838" i="1" l="1"/>
  <c r="BF839" i="1"/>
  <c r="BD839" i="1" s="1"/>
  <c r="BG838" i="1"/>
  <c r="BB854" i="1"/>
  <c r="BA840" i="1"/>
  <c r="AZ855" i="1"/>
  <c r="AY855" i="1"/>
  <c r="AX841" i="1"/>
  <c r="AW841" i="1"/>
  <c r="AV856" i="1"/>
  <c r="BE856" i="1"/>
  <c r="AR858" i="1"/>
  <c r="AT858" i="1" s="1"/>
  <c r="AS857" i="1"/>
  <c r="AU842" i="1"/>
  <c r="BC839" i="1" l="1"/>
  <c r="BG839" i="1" s="1"/>
  <c r="BF840" i="1"/>
  <c r="BD840" i="1" s="1"/>
  <c r="BA841" i="1"/>
  <c r="BB855" i="1"/>
  <c r="AZ856" i="1"/>
  <c r="AY856" i="1"/>
  <c r="AX842" i="1"/>
  <c r="AW842" i="1"/>
  <c r="AV857" i="1"/>
  <c r="BE857" i="1"/>
  <c r="AR859" i="1"/>
  <c r="AT859" i="1" s="1"/>
  <c r="AS858" i="1"/>
  <c r="AU843" i="1"/>
  <c r="BC840" i="1" l="1"/>
  <c r="BF841" i="1"/>
  <c r="BD841" i="1" s="1"/>
  <c r="BG840" i="1"/>
  <c r="BB856" i="1"/>
  <c r="BA842" i="1"/>
  <c r="AZ857" i="1"/>
  <c r="AY857" i="1"/>
  <c r="AX843" i="1"/>
  <c r="AW843" i="1"/>
  <c r="AV858" i="1"/>
  <c r="BE858" i="1"/>
  <c r="AR860" i="1"/>
  <c r="AT860" i="1" s="1"/>
  <c r="AS859" i="1"/>
  <c r="AU844" i="1"/>
  <c r="BC841" i="1" l="1"/>
  <c r="BG841" i="1" s="1"/>
  <c r="BF842" i="1"/>
  <c r="BD842" i="1" s="1"/>
  <c r="BB857" i="1"/>
  <c r="BA843" i="1"/>
  <c r="AZ858" i="1"/>
  <c r="AY858" i="1"/>
  <c r="AX844" i="1"/>
  <c r="AW844" i="1"/>
  <c r="AV859" i="1"/>
  <c r="BE859" i="1"/>
  <c r="AR861" i="1"/>
  <c r="AT861" i="1" s="1"/>
  <c r="AS860" i="1"/>
  <c r="AU845" i="1"/>
  <c r="BC842" i="1" l="1"/>
  <c r="BG842" i="1" s="1"/>
  <c r="BF843" i="1"/>
  <c r="BD843" i="1" s="1"/>
  <c r="BB858" i="1"/>
  <c r="BA844" i="1"/>
  <c r="AZ859" i="1"/>
  <c r="AY859" i="1"/>
  <c r="AX845" i="1"/>
  <c r="AW845" i="1"/>
  <c r="AV860" i="1"/>
  <c r="BE860" i="1"/>
  <c r="AR862" i="1"/>
  <c r="AT862" i="1" s="1"/>
  <c r="AS861" i="1"/>
  <c r="AU846" i="1"/>
  <c r="BC843" i="1" l="1"/>
  <c r="BG843" i="1" s="1"/>
  <c r="BF844" i="1"/>
  <c r="BD844" i="1" s="1"/>
  <c r="BA845" i="1"/>
  <c r="BB859" i="1"/>
  <c r="AZ860" i="1"/>
  <c r="AY860" i="1"/>
  <c r="AX846" i="1"/>
  <c r="AW846" i="1"/>
  <c r="AV861" i="1"/>
  <c r="BE861" i="1"/>
  <c r="AR863" i="1"/>
  <c r="AT863" i="1" s="1"/>
  <c r="AS862" i="1"/>
  <c r="AU847" i="1"/>
  <c r="BC844" i="1" l="1"/>
  <c r="BG844" i="1" s="1"/>
  <c r="BF845" i="1"/>
  <c r="BD845" i="1" s="1"/>
  <c r="BA846" i="1"/>
  <c r="BB860" i="1"/>
  <c r="AZ861" i="1"/>
  <c r="AY861" i="1"/>
  <c r="AX847" i="1"/>
  <c r="AW847" i="1"/>
  <c r="AV862" i="1"/>
  <c r="BE862" i="1"/>
  <c r="AR864" i="1"/>
  <c r="AT864" i="1" s="1"/>
  <c r="AS863" i="1"/>
  <c r="AU848" i="1"/>
  <c r="BC845" i="1" l="1"/>
  <c r="BG845" i="1" s="1"/>
  <c r="BF846" i="1"/>
  <c r="BD846" i="1" s="1"/>
  <c r="BA847" i="1"/>
  <c r="BB861" i="1"/>
  <c r="AZ862" i="1"/>
  <c r="AY862" i="1"/>
  <c r="AX848" i="1"/>
  <c r="AW848" i="1"/>
  <c r="AV863" i="1"/>
  <c r="BE863" i="1"/>
  <c r="AR865" i="1"/>
  <c r="AT865" i="1" s="1"/>
  <c r="AS864" i="1"/>
  <c r="AU849" i="1"/>
  <c r="BC846" i="1" l="1"/>
  <c r="BG846" i="1" s="1"/>
  <c r="BF847" i="1"/>
  <c r="BD847" i="1" s="1"/>
  <c r="BA848" i="1"/>
  <c r="BB862" i="1"/>
  <c r="AZ863" i="1"/>
  <c r="AY863" i="1"/>
  <c r="AX849" i="1"/>
  <c r="AW849" i="1"/>
  <c r="AV864" i="1"/>
  <c r="BE864" i="1"/>
  <c r="AR866" i="1"/>
  <c r="AT866" i="1" s="1"/>
  <c r="AS865" i="1"/>
  <c r="AU850" i="1"/>
  <c r="BC847" i="1" l="1"/>
  <c r="BG847" i="1" s="1"/>
  <c r="BF848" i="1"/>
  <c r="BD848" i="1" s="1"/>
  <c r="BA849" i="1"/>
  <c r="BB863" i="1"/>
  <c r="AZ864" i="1"/>
  <c r="AY864" i="1"/>
  <c r="AX850" i="1"/>
  <c r="AW850" i="1"/>
  <c r="AV865" i="1"/>
  <c r="BE865" i="1"/>
  <c r="AR867" i="1"/>
  <c r="AT867" i="1" s="1"/>
  <c r="AS866" i="1"/>
  <c r="AU851" i="1"/>
  <c r="BC848" i="1" l="1"/>
  <c r="BG848" i="1" s="1"/>
  <c r="BF849" i="1"/>
  <c r="BD849" i="1" s="1"/>
  <c r="BB864" i="1"/>
  <c r="BA850" i="1"/>
  <c r="AZ865" i="1"/>
  <c r="AY865" i="1"/>
  <c r="AX851" i="1"/>
  <c r="AW851" i="1"/>
  <c r="AV866" i="1"/>
  <c r="BE866" i="1"/>
  <c r="AR868" i="1"/>
  <c r="AT868" i="1" s="1"/>
  <c r="AS867" i="1"/>
  <c r="AU852" i="1"/>
  <c r="BC849" i="1" l="1"/>
  <c r="BG849" i="1" s="1"/>
  <c r="BF850" i="1"/>
  <c r="BD850" i="1" s="1"/>
  <c r="BB865" i="1"/>
  <c r="BA851" i="1"/>
  <c r="AZ866" i="1"/>
  <c r="AY866" i="1"/>
  <c r="AX852" i="1"/>
  <c r="AW852" i="1"/>
  <c r="AV867" i="1"/>
  <c r="BE867" i="1"/>
  <c r="AR869" i="1"/>
  <c r="AT869" i="1" s="1"/>
  <c r="AS868" i="1"/>
  <c r="AU853" i="1"/>
  <c r="BC850" i="1" l="1"/>
  <c r="BF851" i="1"/>
  <c r="BD851" i="1" s="1"/>
  <c r="BG850" i="1"/>
  <c r="BA852" i="1"/>
  <c r="BB866" i="1"/>
  <c r="AZ867" i="1"/>
  <c r="AY867" i="1"/>
  <c r="AX853" i="1"/>
  <c r="AW853" i="1"/>
  <c r="AV868" i="1"/>
  <c r="BE868" i="1"/>
  <c r="AR870" i="1"/>
  <c r="AT870" i="1" s="1"/>
  <c r="AS869" i="1"/>
  <c r="AU854" i="1"/>
  <c r="BC851" i="1" l="1"/>
  <c r="BG851" i="1" s="1"/>
  <c r="BF852" i="1"/>
  <c r="BD852" i="1" s="1"/>
  <c r="BB867" i="1"/>
  <c r="BA853" i="1"/>
  <c r="AZ868" i="1"/>
  <c r="AY868" i="1"/>
  <c r="AX854" i="1"/>
  <c r="AW854" i="1"/>
  <c r="AV869" i="1"/>
  <c r="BE869" i="1"/>
  <c r="AR871" i="1"/>
  <c r="AT871" i="1" s="1"/>
  <c r="AS870" i="1"/>
  <c r="AU855" i="1"/>
  <c r="BC852" i="1" l="1"/>
  <c r="BF853" i="1"/>
  <c r="BD853" i="1" s="1"/>
  <c r="BG852" i="1"/>
  <c r="BB868" i="1"/>
  <c r="BA854" i="1"/>
  <c r="AZ869" i="1"/>
  <c r="AY869" i="1"/>
  <c r="AX855" i="1"/>
  <c r="AW855" i="1"/>
  <c r="AV870" i="1"/>
  <c r="BE870" i="1"/>
  <c r="AR872" i="1"/>
  <c r="AT872" i="1" s="1"/>
  <c r="AS871" i="1"/>
  <c r="AU856" i="1"/>
  <c r="BC853" i="1" l="1"/>
  <c r="BF854" i="1"/>
  <c r="BD854" i="1" s="1"/>
  <c r="BG853" i="1"/>
  <c r="BA855" i="1"/>
  <c r="BB869" i="1"/>
  <c r="AZ870" i="1"/>
  <c r="AY870" i="1"/>
  <c r="AX856" i="1"/>
  <c r="AW856" i="1"/>
  <c r="AV871" i="1"/>
  <c r="BE871" i="1"/>
  <c r="AR873" i="1"/>
  <c r="AT873" i="1" s="1"/>
  <c r="AS872" i="1"/>
  <c r="AU857" i="1"/>
  <c r="BC854" i="1" l="1"/>
  <c r="BG854" i="1" s="1"/>
  <c r="BF855" i="1"/>
  <c r="BD855" i="1" s="1"/>
  <c r="BA856" i="1"/>
  <c r="BB870" i="1"/>
  <c r="AZ871" i="1"/>
  <c r="AY871" i="1"/>
  <c r="AX857" i="1"/>
  <c r="AW857" i="1"/>
  <c r="AV872" i="1"/>
  <c r="BE872" i="1"/>
  <c r="AR874" i="1"/>
  <c r="AT874" i="1" s="1"/>
  <c r="AS873" i="1"/>
  <c r="AU858" i="1"/>
  <c r="BC855" i="1" l="1"/>
  <c r="BG855" i="1" s="1"/>
  <c r="BF856" i="1"/>
  <c r="BD856" i="1" s="1"/>
  <c r="BA857" i="1"/>
  <c r="BB871" i="1"/>
  <c r="AZ872" i="1"/>
  <c r="AY872" i="1"/>
  <c r="AX858" i="1"/>
  <c r="AW858" i="1"/>
  <c r="AV873" i="1"/>
  <c r="BE873" i="1"/>
  <c r="AR875" i="1"/>
  <c r="AT875" i="1" s="1"/>
  <c r="AS874" i="1"/>
  <c r="AU859" i="1"/>
  <c r="BC856" i="1" l="1"/>
  <c r="BG856" i="1" s="1"/>
  <c r="BF857" i="1"/>
  <c r="BD857" i="1" s="1"/>
  <c r="BA858" i="1"/>
  <c r="BB872" i="1"/>
  <c r="AZ873" i="1"/>
  <c r="AY873" i="1"/>
  <c r="AX859" i="1"/>
  <c r="AW859" i="1"/>
  <c r="AV874" i="1"/>
  <c r="BE874" i="1"/>
  <c r="AR876" i="1"/>
  <c r="AT876" i="1" s="1"/>
  <c r="AS875" i="1"/>
  <c r="AU860" i="1"/>
  <c r="BC857" i="1" l="1"/>
  <c r="BG857" i="1" s="1"/>
  <c r="BF858" i="1"/>
  <c r="BD858" i="1" s="1"/>
  <c r="BA859" i="1"/>
  <c r="BB873" i="1"/>
  <c r="AZ874" i="1"/>
  <c r="AY874" i="1"/>
  <c r="AX860" i="1"/>
  <c r="AW860" i="1"/>
  <c r="AV875" i="1"/>
  <c r="BE875" i="1"/>
  <c r="AR877" i="1"/>
  <c r="AT877" i="1" s="1"/>
  <c r="AS876" i="1"/>
  <c r="AU861" i="1"/>
  <c r="BC858" i="1" l="1"/>
  <c r="BF859" i="1"/>
  <c r="BD859" i="1" s="1"/>
  <c r="BG858" i="1"/>
  <c r="BB874" i="1"/>
  <c r="BA860" i="1"/>
  <c r="AZ875" i="1"/>
  <c r="AY875" i="1"/>
  <c r="AX861" i="1"/>
  <c r="AW861" i="1"/>
  <c r="AV876" i="1"/>
  <c r="BE876" i="1"/>
  <c r="AR878" i="1"/>
  <c r="AT878" i="1" s="1"/>
  <c r="AS877" i="1"/>
  <c r="AU862" i="1"/>
  <c r="BC859" i="1" l="1"/>
  <c r="BG859" i="1" s="1"/>
  <c r="BF860" i="1"/>
  <c r="BD860" i="1" s="1"/>
  <c r="BA861" i="1"/>
  <c r="BB875" i="1"/>
  <c r="AZ876" i="1"/>
  <c r="AY876" i="1"/>
  <c r="AX862" i="1"/>
  <c r="AW862" i="1"/>
  <c r="AV877" i="1"/>
  <c r="BE877" i="1"/>
  <c r="AR879" i="1"/>
  <c r="AT879" i="1" s="1"/>
  <c r="AS878" i="1"/>
  <c r="AU863" i="1"/>
  <c r="BC860" i="1" l="1"/>
  <c r="BG860" i="1" s="1"/>
  <c r="BF861" i="1"/>
  <c r="BD861" i="1" s="1"/>
  <c r="BB876" i="1"/>
  <c r="BA862" i="1"/>
  <c r="AZ877" i="1"/>
  <c r="AY877" i="1"/>
  <c r="AX863" i="1"/>
  <c r="AW863" i="1"/>
  <c r="AV878" i="1"/>
  <c r="BE878" i="1"/>
  <c r="AR880" i="1"/>
  <c r="AT880" i="1" s="1"/>
  <c r="AS879" i="1"/>
  <c r="AU864" i="1"/>
  <c r="BC861" i="1" l="1"/>
  <c r="BG861" i="1" s="1"/>
  <c r="BF862" i="1"/>
  <c r="BD862" i="1" s="1"/>
  <c r="BB877" i="1"/>
  <c r="BA863" i="1"/>
  <c r="AZ878" i="1"/>
  <c r="AY878" i="1"/>
  <c r="AX864" i="1"/>
  <c r="AW864" i="1"/>
  <c r="AV879" i="1"/>
  <c r="BE879" i="1"/>
  <c r="AR881" i="1"/>
  <c r="AT881" i="1" s="1"/>
  <c r="AS880" i="1"/>
  <c r="AU865" i="1"/>
  <c r="BC862" i="1" l="1"/>
  <c r="BF863" i="1"/>
  <c r="BD863" i="1" s="1"/>
  <c r="BG862" i="1"/>
  <c r="BB878" i="1"/>
  <c r="BA864" i="1"/>
  <c r="AZ879" i="1"/>
  <c r="AY879" i="1"/>
  <c r="AX865" i="1"/>
  <c r="AW865" i="1"/>
  <c r="AV880" i="1"/>
  <c r="BE880" i="1"/>
  <c r="AR882" i="1"/>
  <c r="AT882" i="1" s="1"/>
  <c r="AS881" i="1"/>
  <c r="AU866" i="1"/>
  <c r="BC863" i="1" l="1"/>
  <c r="BG863" i="1" s="1"/>
  <c r="BF864" i="1"/>
  <c r="BD864" i="1" s="1"/>
  <c r="BA865" i="1"/>
  <c r="BB879" i="1"/>
  <c r="AZ880" i="1"/>
  <c r="AY880" i="1"/>
  <c r="AX866" i="1"/>
  <c r="AW866" i="1"/>
  <c r="AV881" i="1"/>
  <c r="BE881" i="1"/>
  <c r="AR883" i="1"/>
  <c r="AT883" i="1" s="1"/>
  <c r="AS882" i="1"/>
  <c r="AU867" i="1"/>
  <c r="BC864" i="1" l="1"/>
  <c r="BG864" i="1" s="1"/>
  <c r="BF865" i="1"/>
  <c r="BD865" i="1" s="1"/>
  <c r="BB880" i="1"/>
  <c r="BA866" i="1"/>
  <c r="AZ881" i="1"/>
  <c r="AY881" i="1"/>
  <c r="AX867" i="1"/>
  <c r="AW867" i="1"/>
  <c r="AV882" i="1"/>
  <c r="BE882" i="1"/>
  <c r="AR884" i="1"/>
  <c r="AT884" i="1" s="1"/>
  <c r="AS883" i="1"/>
  <c r="AU868" i="1"/>
  <c r="BC865" i="1" l="1"/>
  <c r="BG865" i="1" s="1"/>
  <c r="BF866" i="1"/>
  <c r="BD866" i="1" s="1"/>
  <c r="BB881" i="1"/>
  <c r="BA867" i="1"/>
  <c r="AZ882" i="1"/>
  <c r="AY882" i="1"/>
  <c r="AX868" i="1"/>
  <c r="AW868" i="1"/>
  <c r="AV883" i="1"/>
  <c r="BE883" i="1"/>
  <c r="AR885" i="1"/>
  <c r="AT885" i="1" s="1"/>
  <c r="AS884" i="1"/>
  <c r="AU869" i="1"/>
  <c r="BC866" i="1" l="1"/>
  <c r="BG866" i="1" s="1"/>
  <c r="BF867" i="1"/>
  <c r="BD867" i="1" s="1"/>
  <c r="BB882" i="1"/>
  <c r="BA868" i="1"/>
  <c r="AZ883" i="1"/>
  <c r="AY883" i="1"/>
  <c r="AX869" i="1"/>
  <c r="AW869" i="1"/>
  <c r="AV884" i="1"/>
  <c r="BE884" i="1"/>
  <c r="AR886" i="1"/>
  <c r="AT886" i="1" s="1"/>
  <c r="AS885" i="1"/>
  <c r="AU870" i="1"/>
  <c r="BC867" i="1" l="1"/>
  <c r="BG867" i="1" s="1"/>
  <c r="BF868" i="1"/>
  <c r="BD868" i="1" s="1"/>
  <c r="BB883" i="1"/>
  <c r="BA869" i="1"/>
  <c r="AZ884" i="1"/>
  <c r="AY884" i="1"/>
  <c r="AX870" i="1"/>
  <c r="AW870" i="1"/>
  <c r="AV885" i="1"/>
  <c r="BE885" i="1"/>
  <c r="AR887" i="1"/>
  <c r="AT887" i="1" s="1"/>
  <c r="AS886" i="1"/>
  <c r="AU871" i="1"/>
  <c r="BC868" i="1" l="1"/>
  <c r="BG868" i="1" s="1"/>
  <c r="BF869" i="1"/>
  <c r="BD869" i="1" s="1"/>
  <c r="BA870" i="1"/>
  <c r="BB884" i="1"/>
  <c r="AZ885" i="1"/>
  <c r="AY885" i="1"/>
  <c r="AX871" i="1"/>
  <c r="AW871" i="1"/>
  <c r="AV886" i="1"/>
  <c r="BE886" i="1"/>
  <c r="AR888" i="1"/>
  <c r="AT888" i="1" s="1"/>
  <c r="AS887" i="1"/>
  <c r="AU872" i="1"/>
  <c r="BC869" i="1" l="1"/>
  <c r="BG869" i="1" s="1"/>
  <c r="BF870" i="1"/>
  <c r="BD870" i="1" s="1"/>
  <c r="BB885" i="1"/>
  <c r="BA871" i="1"/>
  <c r="AZ886" i="1"/>
  <c r="AY886" i="1"/>
  <c r="AX872" i="1"/>
  <c r="AW872" i="1"/>
  <c r="AV887" i="1"/>
  <c r="BE887" i="1"/>
  <c r="AR889" i="1"/>
  <c r="AT889" i="1" s="1"/>
  <c r="AS888" i="1"/>
  <c r="AU873" i="1"/>
  <c r="BC870" i="1" l="1"/>
  <c r="BG870" i="1" s="1"/>
  <c r="BF871" i="1"/>
  <c r="BD871" i="1" s="1"/>
  <c r="BB886" i="1"/>
  <c r="BA872" i="1"/>
  <c r="AZ887" i="1"/>
  <c r="AY887" i="1"/>
  <c r="AX873" i="1"/>
  <c r="AW873" i="1"/>
  <c r="AV888" i="1"/>
  <c r="BE888" i="1"/>
  <c r="AR890" i="1"/>
  <c r="AT890" i="1" s="1"/>
  <c r="AS889" i="1"/>
  <c r="AU874" i="1"/>
  <c r="BC871" i="1" l="1"/>
  <c r="BG871" i="1" s="1"/>
  <c r="BF872" i="1"/>
  <c r="BD872" i="1" s="1"/>
  <c r="BB887" i="1"/>
  <c r="BA873" i="1"/>
  <c r="AZ888" i="1"/>
  <c r="AY888" i="1"/>
  <c r="AX874" i="1"/>
  <c r="AW874" i="1"/>
  <c r="AV889" i="1"/>
  <c r="BE889" i="1"/>
  <c r="AR891" i="1"/>
  <c r="AT891" i="1" s="1"/>
  <c r="AS890" i="1"/>
  <c r="AU875" i="1"/>
  <c r="BC872" i="1" l="1"/>
  <c r="BF873" i="1"/>
  <c r="BD873" i="1" s="1"/>
  <c r="BG872" i="1"/>
  <c r="BA874" i="1"/>
  <c r="BB888" i="1"/>
  <c r="AZ889" i="1"/>
  <c r="AY889" i="1"/>
  <c r="AX875" i="1"/>
  <c r="AW875" i="1"/>
  <c r="AV890" i="1"/>
  <c r="BE890" i="1"/>
  <c r="AR892" i="1"/>
  <c r="AT892" i="1" s="1"/>
  <c r="AS891" i="1"/>
  <c r="AU876" i="1"/>
  <c r="BC873" i="1" l="1"/>
  <c r="BF874" i="1"/>
  <c r="BD874" i="1" s="1"/>
  <c r="BG873" i="1"/>
  <c r="BA875" i="1"/>
  <c r="BB889" i="1"/>
  <c r="AZ890" i="1"/>
  <c r="AY890" i="1"/>
  <c r="AX876" i="1"/>
  <c r="AW876" i="1"/>
  <c r="AV891" i="1"/>
  <c r="BE891" i="1"/>
  <c r="AR893" i="1"/>
  <c r="AT893" i="1" s="1"/>
  <c r="AS892" i="1"/>
  <c r="AU877" i="1"/>
  <c r="BC874" i="1" l="1"/>
  <c r="BG874" i="1" s="1"/>
  <c r="BF875" i="1"/>
  <c r="BD875" i="1" s="1"/>
  <c r="BA876" i="1"/>
  <c r="BB890" i="1"/>
  <c r="AZ891" i="1"/>
  <c r="AY891" i="1"/>
  <c r="AX877" i="1"/>
  <c r="AW877" i="1"/>
  <c r="AV892" i="1"/>
  <c r="BE892" i="1"/>
  <c r="AR894" i="1"/>
  <c r="AT894" i="1" s="1"/>
  <c r="AS893" i="1"/>
  <c r="AU878" i="1"/>
  <c r="BC875" i="1" l="1"/>
  <c r="BG875" i="1" s="1"/>
  <c r="BF876" i="1"/>
  <c r="BD876" i="1" s="1"/>
  <c r="BB891" i="1"/>
  <c r="BA877" i="1"/>
  <c r="AZ892" i="1"/>
  <c r="AY892" i="1"/>
  <c r="AX878" i="1"/>
  <c r="AW878" i="1"/>
  <c r="AV893" i="1"/>
  <c r="BE893" i="1"/>
  <c r="AR895" i="1"/>
  <c r="AT895" i="1" s="1"/>
  <c r="AS894" i="1"/>
  <c r="AU879" i="1"/>
  <c r="BC876" i="1" l="1"/>
  <c r="BG876" i="1" s="1"/>
  <c r="BF877" i="1"/>
  <c r="BD877" i="1" s="1"/>
  <c r="BA878" i="1"/>
  <c r="BB892" i="1"/>
  <c r="AZ893" i="1"/>
  <c r="AY893" i="1"/>
  <c r="AX879" i="1"/>
  <c r="AW879" i="1"/>
  <c r="AV894" i="1"/>
  <c r="BE894" i="1"/>
  <c r="AR896" i="1"/>
  <c r="AT896" i="1" s="1"/>
  <c r="AS895" i="1"/>
  <c r="AU880" i="1"/>
  <c r="BC877" i="1" l="1"/>
  <c r="BG877" i="1" s="1"/>
  <c r="BF878" i="1"/>
  <c r="BD878" i="1" s="1"/>
  <c r="BA879" i="1"/>
  <c r="BB893" i="1"/>
  <c r="AZ894" i="1"/>
  <c r="AY894" i="1"/>
  <c r="AX880" i="1"/>
  <c r="AW880" i="1"/>
  <c r="AV895" i="1"/>
  <c r="BE895" i="1"/>
  <c r="AR897" i="1"/>
  <c r="AT897" i="1" s="1"/>
  <c r="AS896" i="1"/>
  <c r="AU881" i="1"/>
  <c r="BC878" i="1" l="1"/>
  <c r="BG878" i="1" s="1"/>
  <c r="BF879" i="1"/>
  <c r="BD879" i="1" s="1"/>
  <c r="BA880" i="1"/>
  <c r="BF880" i="1" s="1"/>
  <c r="BD880" i="1" s="1"/>
  <c r="BB894" i="1"/>
  <c r="AZ895" i="1"/>
  <c r="AY895" i="1"/>
  <c r="AX881" i="1"/>
  <c r="AW881" i="1"/>
  <c r="AV896" i="1"/>
  <c r="BE896" i="1"/>
  <c r="AR898" i="1"/>
  <c r="AT898" i="1" s="1"/>
  <c r="AS897" i="1"/>
  <c r="AU882" i="1"/>
  <c r="BC880" i="1" l="1"/>
  <c r="BC879" i="1"/>
  <c r="BG879" i="1" s="1"/>
  <c r="BA881" i="1"/>
  <c r="BG880" i="1"/>
  <c r="BB895" i="1"/>
  <c r="AZ896" i="1"/>
  <c r="AY896" i="1"/>
  <c r="AX882" i="1"/>
  <c r="AW882" i="1"/>
  <c r="AV897" i="1"/>
  <c r="BE897" i="1"/>
  <c r="AR899" i="1"/>
  <c r="AT899" i="1" s="1"/>
  <c r="AS898" i="1"/>
  <c r="AU883" i="1"/>
  <c r="BF881" i="1" l="1"/>
  <c r="BD881" i="1" s="1"/>
  <c r="BA882" i="1"/>
  <c r="BB896" i="1"/>
  <c r="AZ897" i="1"/>
  <c r="AY897" i="1"/>
  <c r="AX883" i="1"/>
  <c r="AW883" i="1"/>
  <c r="AV898" i="1"/>
  <c r="BE898" i="1"/>
  <c r="AR900" i="1"/>
  <c r="AT900" i="1" s="1"/>
  <c r="AS899" i="1"/>
  <c r="AU884" i="1"/>
  <c r="BC881" i="1" l="1"/>
  <c r="BF882" i="1"/>
  <c r="BD882" i="1" s="1"/>
  <c r="BG881" i="1"/>
  <c r="BA883" i="1"/>
  <c r="BB897" i="1"/>
  <c r="AZ898" i="1"/>
  <c r="AY898" i="1"/>
  <c r="AX884" i="1"/>
  <c r="AW884" i="1"/>
  <c r="AV899" i="1"/>
  <c r="BE899" i="1"/>
  <c r="AR901" i="1"/>
  <c r="AT901" i="1" s="1"/>
  <c r="AS900" i="1"/>
  <c r="AU885" i="1"/>
  <c r="BC882" i="1" l="1"/>
  <c r="BG882" i="1" s="1"/>
  <c r="BF883" i="1"/>
  <c r="BD883" i="1" s="1"/>
  <c r="BC883" i="1"/>
  <c r="BB898" i="1"/>
  <c r="BA884" i="1"/>
  <c r="AZ899" i="1"/>
  <c r="AY899" i="1"/>
  <c r="AX885" i="1"/>
  <c r="AW885" i="1"/>
  <c r="AV900" i="1"/>
  <c r="BE900" i="1"/>
  <c r="AR902" i="1"/>
  <c r="AT902" i="1" s="1"/>
  <c r="AS901" i="1"/>
  <c r="AU886" i="1"/>
  <c r="BG883" i="1" l="1"/>
  <c r="BF884" i="1"/>
  <c r="BD884" i="1" s="1"/>
  <c r="BA885" i="1"/>
  <c r="BB899" i="1"/>
  <c r="AZ900" i="1"/>
  <c r="AY900" i="1"/>
  <c r="AX886" i="1"/>
  <c r="AW886" i="1"/>
  <c r="AV901" i="1"/>
  <c r="BE901" i="1"/>
  <c r="AR903" i="1"/>
  <c r="AT903" i="1" s="1"/>
  <c r="AS902" i="1"/>
  <c r="AU887" i="1"/>
  <c r="BC884" i="1" l="1"/>
  <c r="BF885" i="1"/>
  <c r="BD885" i="1" s="1"/>
  <c r="BG884" i="1"/>
  <c r="BA886" i="1"/>
  <c r="BB900" i="1"/>
  <c r="AZ901" i="1"/>
  <c r="AY901" i="1"/>
  <c r="AX887" i="1"/>
  <c r="AW887" i="1"/>
  <c r="AV902" i="1"/>
  <c r="BE902" i="1"/>
  <c r="AR904" i="1"/>
  <c r="AT904" i="1" s="1"/>
  <c r="AS903" i="1"/>
  <c r="AU888" i="1"/>
  <c r="BC885" i="1" l="1"/>
  <c r="BF886" i="1"/>
  <c r="BD886" i="1" s="1"/>
  <c r="BC886" i="1"/>
  <c r="BG885" i="1"/>
  <c r="BB901" i="1"/>
  <c r="BA887" i="1"/>
  <c r="AZ902" i="1"/>
  <c r="AY902" i="1"/>
  <c r="AX888" i="1"/>
  <c r="AW888" i="1"/>
  <c r="AV903" i="1"/>
  <c r="BE903" i="1"/>
  <c r="AR905" i="1"/>
  <c r="AT905" i="1" s="1"/>
  <c r="AS904" i="1"/>
  <c r="AU889" i="1"/>
  <c r="BF887" i="1" l="1"/>
  <c r="BD887" i="1" s="1"/>
  <c r="BC887" i="1"/>
  <c r="BG886" i="1"/>
  <c r="BB902" i="1"/>
  <c r="BG887" i="1"/>
  <c r="BA888" i="1"/>
  <c r="AZ903" i="1"/>
  <c r="AY903" i="1"/>
  <c r="AX889" i="1"/>
  <c r="AW889" i="1"/>
  <c r="AV904" i="1"/>
  <c r="BE904" i="1"/>
  <c r="AR906" i="1"/>
  <c r="AT906" i="1" s="1"/>
  <c r="AS905" i="1"/>
  <c r="AU890" i="1"/>
  <c r="BF888" i="1" l="1"/>
  <c r="BD888" i="1" s="1"/>
  <c r="BC888" i="1"/>
  <c r="BB903" i="1"/>
  <c r="BA889" i="1"/>
  <c r="AZ904" i="1"/>
  <c r="AY904" i="1"/>
  <c r="AX890" i="1"/>
  <c r="AW890" i="1"/>
  <c r="AV905" i="1"/>
  <c r="BE905" i="1"/>
  <c r="AR907" i="1"/>
  <c r="AT907" i="1" s="1"/>
  <c r="AS906" i="1"/>
  <c r="AU891" i="1"/>
  <c r="BC889" i="1" l="1"/>
  <c r="BF889" i="1"/>
  <c r="BD889" i="1" s="1"/>
  <c r="BG888" i="1"/>
  <c r="BA890" i="1"/>
  <c r="BB904" i="1"/>
  <c r="AZ905" i="1"/>
  <c r="AY905" i="1"/>
  <c r="AX891" i="1"/>
  <c r="AW891" i="1"/>
  <c r="AV906" i="1"/>
  <c r="BE906" i="1"/>
  <c r="AR908" i="1"/>
  <c r="AT908" i="1" s="1"/>
  <c r="AS907" i="1"/>
  <c r="AU892" i="1"/>
  <c r="BG889" i="1" l="1"/>
  <c r="BF890" i="1"/>
  <c r="BD890" i="1" s="1"/>
  <c r="BC890" i="1"/>
  <c r="BG890" i="1" s="1"/>
  <c r="BB905" i="1"/>
  <c r="BA891" i="1"/>
  <c r="AZ906" i="1"/>
  <c r="AY906" i="1"/>
  <c r="AX892" i="1"/>
  <c r="AW892" i="1"/>
  <c r="AV907" i="1"/>
  <c r="BE907" i="1"/>
  <c r="AR909" i="1"/>
  <c r="AT909" i="1" s="1"/>
  <c r="AS908" i="1"/>
  <c r="AU893" i="1"/>
  <c r="BC891" i="1" l="1"/>
  <c r="BF891" i="1"/>
  <c r="BD891" i="1" s="1"/>
  <c r="BB906" i="1"/>
  <c r="BA892" i="1"/>
  <c r="AZ907" i="1"/>
  <c r="AY907" i="1"/>
  <c r="AX893" i="1"/>
  <c r="AW893" i="1"/>
  <c r="AV908" i="1"/>
  <c r="BE908" i="1"/>
  <c r="AR910" i="1"/>
  <c r="AT910" i="1" s="1"/>
  <c r="AS909" i="1"/>
  <c r="AU894" i="1"/>
  <c r="BG891" i="1" l="1"/>
  <c r="BF892" i="1"/>
  <c r="BD892" i="1" s="1"/>
  <c r="BC892" i="1"/>
  <c r="BG892" i="1" s="1"/>
  <c r="BB907" i="1"/>
  <c r="BA893" i="1"/>
  <c r="AZ908" i="1"/>
  <c r="AY908" i="1"/>
  <c r="AX894" i="1"/>
  <c r="AW894" i="1"/>
  <c r="AV909" i="1"/>
  <c r="BE909" i="1"/>
  <c r="AR911" i="1"/>
  <c r="AT911" i="1" s="1"/>
  <c r="AS910" i="1"/>
  <c r="AU895" i="1"/>
  <c r="BF893" i="1" l="1"/>
  <c r="BD893" i="1" s="1"/>
  <c r="BC893" i="1"/>
  <c r="BB908" i="1"/>
  <c r="BG893" i="1"/>
  <c r="BA894" i="1"/>
  <c r="AZ909" i="1"/>
  <c r="AY909" i="1"/>
  <c r="AX895" i="1"/>
  <c r="AW895" i="1"/>
  <c r="AV910" i="1"/>
  <c r="BE910" i="1"/>
  <c r="AR912" i="1"/>
  <c r="AT912" i="1" s="1"/>
  <c r="AS911" i="1"/>
  <c r="AU896" i="1"/>
  <c r="BF894" i="1" l="1"/>
  <c r="BD894" i="1" s="1"/>
  <c r="BC894" i="1"/>
  <c r="BG894" i="1" s="1"/>
  <c r="BA895" i="1"/>
  <c r="BB909" i="1"/>
  <c r="AZ910" i="1"/>
  <c r="AY910" i="1"/>
  <c r="AX896" i="1"/>
  <c r="AW896" i="1"/>
  <c r="AV911" i="1"/>
  <c r="BE911" i="1"/>
  <c r="AR913" i="1"/>
  <c r="AT913" i="1" s="1"/>
  <c r="AS912" i="1"/>
  <c r="AU897" i="1"/>
  <c r="BF895" i="1" l="1"/>
  <c r="BD895" i="1" s="1"/>
  <c r="BC895" i="1"/>
  <c r="BG895" i="1" s="1"/>
  <c r="BB910" i="1"/>
  <c r="BA896" i="1"/>
  <c r="AZ911" i="1"/>
  <c r="AY911" i="1"/>
  <c r="AX897" i="1"/>
  <c r="AW897" i="1"/>
  <c r="AV912" i="1"/>
  <c r="BE912" i="1"/>
  <c r="AR914" i="1"/>
  <c r="AT914" i="1" s="1"/>
  <c r="AS913" i="1"/>
  <c r="AU898" i="1"/>
  <c r="BF896" i="1" l="1"/>
  <c r="BD896" i="1" s="1"/>
  <c r="BC896" i="1"/>
  <c r="BG896" i="1"/>
  <c r="BB911" i="1"/>
  <c r="BA897" i="1"/>
  <c r="AZ912" i="1"/>
  <c r="AY912" i="1"/>
  <c r="AX898" i="1"/>
  <c r="AW898" i="1"/>
  <c r="AV913" i="1"/>
  <c r="BE913" i="1"/>
  <c r="AR915" i="1"/>
  <c r="AT915" i="1" s="1"/>
  <c r="AS914" i="1"/>
  <c r="AU899" i="1"/>
  <c r="BF897" i="1" l="1"/>
  <c r="BD897" i="1" s="1"/>
  <c r="BC897" i="1"/>
  <c r="BG897" i="1"/>
  <c r="BB912" i="1"/>
  <c r="BA898" i="1"/>
  <c r="AZ913" i="1"/>
  <c r="AY913" i="1"/>
  <c r="AX899" i="1"/>
  <c r="AW899" i="1"/>
  <c r="AV914" i="1"/>
  <c r="BE914" i="1"/>
  <c r="AR916" i="1"/>
  <c r="AT916" i="1" s="1"/>
  <c r="AS915" i="1"/>
  <c r="AU900" i="1"/>
  <c r="BF898" i="1" l="1"/>
  <c r="BD898" i="1" s="1"/>
  <c r="BC898" i="1"/>
  <c r="BG898" i="1"/>
  <c r="BB913" i="1"/>
  <c r="BA899" i="1"/>
  <c r="AZ914" i="1"/>
  <c r="AY914" i="1"/>
  <c r="AX900" i="1"/>
  <c r="AW900" i="1"/>
  <c r="AV915" i="1"/>
  <c r="BE915" i="1"/>
  <c r="AR917" i="1"/>
  <c r="AT917" i="1" s="1"/>
  <c r="AS916" i="1"/>
  <c r="AU901" i="1"/>
  <c r="BC899" i="1" l="1"/>
  <c r="BF899" i="1"/>
  <c r="BD899" i="1" s="1"/>
  <c r="BA900" i="1"/>
  <c r="BB914" i="1"/>
  <c r="AZ915" i="1"/>
  <c r="AY915" i="1"/>
  <c r="AX901" i="1"/>
  <c r="AW901" i="1"/>
  <c r="AV916" i="1"/>
  <c r="BE916" i="1"/>
  <c r="AR918" i="1"/>
  <c r="AT918" i="1" s="1"/>
  <c r="AS917" i="1"/>
  <c r="AU902" i="1"/>
  <c r="BG899" i="1" l="1"/>
  <c r="BF900" i="1"/>
  <c r="BD900" i="1" s="1"/>
  <c r="BC900" i="1"/>
  <c r="BG900" i="1" s="1"/>
  <c r="BB915" i="1"/>
  <c r="BA901" i="1"/>
  <c r="AZ916" i="1"/>
  <c r="AY916" i="1"/>
  <c r="AX902" i="1"/>
  <c r="AW902" i="1"/>
  <c r="AV917" i="1"/>
  <c r="BE917" i="1"/>
  <c r="AR919" i="1"/>
  <c r="AT919" i="1" s="1"/>
  <c r="AS918" i="1"/>
  <c r="AU903" i="1"/>
  <c r="BF901" i="1" l="1"/>
  <c r="BD901" i="1" s="1"/>
  <c r="BC901" i="1"/>
  <c r="BB916" i="1"/>
  <c r="BA902" i="1"/>
  <c r="AZ917" i="1"/>
  <c r="AY917" i="1"/>
  <c r="AX903" i="1"/>
  <c r="AW903" i="1"/>
  <c r="AV918" i="1"/>
  <c r="BE918" i="1"/>
  <c r="AR920" i="1"/>
  <c r="AT920" i="1" s="1"/>
  <c r="AS919" i="1"/>
  <c r="AU904" i="1"/>
  <c r="BG901" i="1" l="1"/>
  <c r="BF902" i="1"/>
  <c r="BD902" i="1" s="1"/>
  <c r="BC902" i="1"/>
  <c r="BG902" i="1" s="1"/>
  <c r="BA903" i="1"/>
  <c r="BB917" i="1"/>
  <c r="AZ918" i="1"/>
  <c r="AY918" i="1"/>
  <c r="AX904" i="1"/>
  <c r="AW904" i="1"/>
  <c r="AV919" i="1"/>
  <c r="BE919" i="1"/>
  <c r="AR921" i="1"/>
  <c r="AT921" i="1" s="1"/>
  <c r="AS920" i="1"/>
  <c r="AU905" i="1"/>
  <c r="BF903" i="1" l="1"/>
  <c r="BD903" i="1" s="1"/>
  <c r="BC903" i="1"/>
  <c r="BG903" i="1" s="1"/>
  <c r="BB918" i="1"/>
  <c r="BA904" i="1"/>
  <c r="AZ919" i="1"/>
  <c r="AY919" i="1"/>
  <c r="AX905" i="1"/>
  <c r="AW905" i="1"/>
  <c r="AV920" i="1"/>
  <c r="BE920" i="1"/>
  <c r="AR922" i="1"/>
  <c r="AT922" i="1" s="1"/>
  <c r="AS921" i="1"/>
  <c r="AU906" i="1"/>
  <c r="BF904" i="1" l="1"/>
  <c r="BD904" i="1" s="1"/>
  <c r="BC904" i="1"/>
  <c r="BG904" i="1" s="1"/>
  <c r="BB919" i="1"/>
  <c r="BA905" i="1"/>
  <c r="AZ920" i="1"/>
  <c r="AY920" i="1"/>
  <c r="AX906" i="1"/>
  <c r="AW906" i="1"/>
  <c r="AV921" i="1"/>
  <c r="BE921" i="1"/>
  <c r="AR923" i="1"/>
  <c r="AT923" i="1" s="1"/>
  <c r="AS922" i="1"/>
  <c r="AU907" i="1"/>
  <c r="BF905" i="1" l="1"/>
  <c r="BD905" i="1" s="1"/>
  <c r="BC905" i="1"/>
  <c r="BG905" i="1"/>
  <c r="BA906" i="1"/>
  <c r="BB920" i="1"/>
  <c r="AZ921" i="1"/>
  <c r="AY921" i="1"/>
  <c r="AX907" i="1"/>
  <c r="AW907" i="1"/>
  <c r="AV922" i="1"/>
  <c r="BE922" i="1"/>
  <c r="AR924" i="1"/>
  <c r="AT924" i="1" s="1"/>
  <c r="AS923" i="1"/>
  <c r="AU908" i="1"/>
  <c r="BF906" i="1" l="1"/>
  <c r="BD906" i="1" s="1"/>
  <c r="BC906" i="1"/>
  <c r="BG906" i="1" s="1"/>
  <c r="BA907" i="1"/>
  <c r="BB921" i="1"/>
  <c r="AZ922" i="1"/>
  <c r="AY922" i="1"/>
  <c r="AX908" i="1"/>
  <c r="AW908" i="1"/>
  <c r="AV923" i="1"/>
  <c r="BE923" i="1"/>
  <c r="AR925" i="1"/>
  <c r="AT925" i="1" s="1"/>
  <c r="AS924" i="1"/>
  <c r="AU909" i="1"/>
  <c r="BF907" i="1" l="1"/>
  <c r="BD907" i="1" s="1"/>
  <c r="BC907" i="1"/>
  <c r="BG907" i="1" s="1"/>
  <c r="BB922" i="1"/>
  <c r="BA908" i="1"/>
  <c r="AZ923" i="1"/>
  <c r="AY923" i="1"/>
  <c r="AX909" i="1"/>
  <c r="AW909" i="1"/>
  <c r="AV924" i="1"/>
  <c r="BE924" i="1"/>
  <c r="AR926" i="1"/>
  <c r="AT926" i="1" s="1"/>
  <c r="AS925" i="1"/>
  <c r="AU910" i="1"/>
  <c r="BF908" i="1" l="1"/>
  <c r="BD908" i="1" s="1"/>
  <c r="BC908" i="1"/>
  <c r="BG908" i="1" s="1"/>
  <c r="BB923" i="1"/>
  <c r="BA909" i="1"/>
  <c r="AZ924" i="1"/>
  <c r="AY924" i="1"/>
  <c r="AX910" i="1"/>
  <c r="AW910" i="1"/>
  <c r="AV925" i="1"/>
  <c r="BE925" i="1"/>
  <c r="AR927" i="1"/>
  <c r="AT927" i="1" s="1"/>
  <c r="AS926" i="1"/>
  <c r="AU911" i="1"/>
  <c r="BF909" i="1" l="1"/>
  <c r="BD909" i="1" s="1"/>
  <c r="BC909" i="1"/>
  <c r="BG909" i="1"/>
  <c r="BB924" i="1"/>
  <c r="BA910" i="1"/>
  <c r="AZ925" i="1"/>
  <c r="AY925" i="1"/>
  <c r="AX911" i="1"/>
  <c r="AW911" i="1"/>
  <c r="AV926" i="1"/>
  <c r="BE926" i="1"/>
  <c r="AR928" i="1"/>
  <c r="AT928" i="1" s="1"/>
  <c r="AS927" i="1"/>
  <c r="AU912" i="1"/>
  <c r="BF910" i="1" l="1"/>
  <c r="BD910" i="1" s="1"/>
  <c r="BC910" i="1"/>
  <c r="BG910" i="1"/>
  <c r="BA911" i="1"/>
  <c r="BB925" i="1"/>
  <c r="AZ926" i="1"/>
  <c r="AY926" i="1"/>
  <c r="AX912" i="1"/>
  <c r="AW912" i="1"/>
  <c r="AV927" i="1"/>
  <c r="BE927" i="1"/>
  <c r="AR929" i="1"/>
  <c r="AT929" i="1" s="1"/>
  <c r="AS928" i="1"/>
  <c r="AU913" i="1"/>
  <c r="BF911" i="1" l="1"/>
  <c r="BD911" i="1" s="1"/>
  <c r="BC911" i="1"/>
  <c r="BG911" i="1" s="1"/>
  <c r="BB926" i="1"/>
  <c r="BA912" i="1"/>
  <c r="AZ927" i="1"/>
  <c r="AY927" i="1"/>
  <c r="AX913" i="1"/>
  <c r="AW913" i="1"/>
  <c r="AV928" i="1"/>
  <c r="BE928" i="1"/>
  <c r="AR930" i="1"/>
  <c r="AT930" i="1" s="1"/>
  <c r="AS929" i="1"/>
  <c r="AU914" i="1"/>
  <c r="BF912" i="1" l="1"/>
  <c r="BD912" i="1" s="1"/>
  <c r="BC912" i="1"/>
  <c r="BG912" i="1" s="1"/>
  <c r="BB927" i="1"/>
  <c r="BA913" i="1"/>
  <c r="AZ928" i="1"/>
  <c r="AY928" i="1"/>
  <c r="AX914" i="1"/>
  <c r="AW914" i="1"/>
  <c r="AV929" i="1"/>
  <c r="BE929" i="1"/>
  <c r="AR931" i="1"/>
  <c r="AT931" i="1" s="1"/>
  <c r="AS930" i="1"/>
  <c r="AU915" i="1"/>
  <c r="BF913" i="1" l="1"/>
  <c r="BD913" i="1" s="1"/>
  <c r="BC913" i="1"/>
  <c r="BG913" i="1"/>
  <c r="BA914" i="1"/>
  <c r="BF914" i="1" s="1"/>
  <c r="BD914" i="1" s="1"/>
  <c r="BB928" i="1"/>
  <c r="AZ929" i="1"/>
  <c r="AY929" i="1"/>
  <c r="AX915" i="1"/>
  <c r="AW915" i="1"/>
  <c r="AV930" i="1"/>
  <c r="BE930" i="1"/>
  <c r="AR932" i="1"/>
  <c r="AT932" i="1" s="1"/>
  <c r="AS931" i="1"/>
  <c r="AU916" i="1"/>
  <c r="BC914" i="1" l="1"/>
  <c r="BG914" i="1" s="1"/>
  <c r="BB929" i="1"/>
  <c r="BA915" i="1"/>
  <c r="AZ930" i="1"/>
  <c r="AY930" i="1"/>
  <c r="AX916" i="1"/>
  <c r="AW916" i="1"/>
  <c r="AV931" i="1"/>
  <c r="BE931" i="1"/>
  <c r="AR933" i="1"/>
  <c r="AT933" i="1" s="1"/>
  <c r="AS932" i="1"/>
  <c r="AU917" i="1"/>
  <c r="BF915" i="1" l="1"/>
  <c r="BD915" i="1" s="1"/>
  <c r="BC915" i="1"/>
  <c r="BG915" i="1" s="1"/>
  <c r="BB930" i="1"/>
  <c r="BA916" i="1"/>
  <c r="BF916" i="1" s="1"/>
  <c r="BD916" i="1" s="1"/>
  <c r="AZ931" i="1"/>
  <c r="AY931" i="1"/>
  <c r="AX917" i="1"/>
  <c r="AW917" i="1"/>
  <c r="AV932" i="1"/>
  <c r="BE932" i="1"/>
  <c r="AR934" i="1"/>
  <c r="AT934" i="1" s="1"/>
  <c r="AS933" i="1"/>
  <c r="AU918" i="1"/>
  <c r="BC916" i="1" l="1"/>
  <c r="BG916" i="1" s="1"/>
  <c r="BA917" i="1"/>
  <c r="BB931" i="1"/>
  <c r="AZ932" i="1"/>
  <c r="AY932" i="1"/>
  <c r="AX918" i="1"/>
  <c r="AW918" i="1"/>
  <c r="AV933" i="1"/>
  <c r="BE933" i="1"/>
  <c r="AR935" i="1"/>
  <c r="AT935" i="1" s="1"/>
  <c r="AS934" i="1"/>
  <c r="AU919" i="1"/>
  <c r="BF917" i="1" l="1"/>
  <c r="BD917" i="1" s="1"/>
  <c r="BC917" i="1"/>
  <c r="BG917" i="1" s="1"/>
  <c r="BB932" i="1"/>
  <c r="BA918" i="1"/>
  <c r="AZ933" i="1"/>
  <c r="AY933" i="1"/>
  <c r="AX919" i="1"/>
  <c r="AW919" i="1"/>
  <c r="AV934" i="1"/>
  <c r="BE934" i="1"/>
  <c r="AR936" i="1"/>
  <c r="AT936" i="1" s="1"/>
  <c r="AS935" i="1"/>
  <c r="AU920" i="1"/>
  <c r="BC918" i="1" l="1"/>
  <c r="BF918" i="1"/>
  <c r="BD918" i="1" s="1"/>
  <c r="BB933" i="1"/>
  <c r="BA919" i="1"/>
  <c r="AZ934" i="1"/>
  <c r="AY934" i="1"/>
  <c r="AX920" i="1"/>
  <c r="AW920" i="1"/>
  <c r="AV935" i="1"/>
  <c r="BE935" i="1"/>
  <c r="AR937" i="1"/>
  <c r="AT937" i="1" s="1"/>
  <c r="AS936" i="1"/>
  <c r="AU921" i="1"/>
  <c r="BG918" i="1" l="1"/>
  <c r="BF919" i="1"/>
  <c r="BD919" i="1" s="1"/>
  <c r="BC919" i="1"/>
  <c r="BG919" i="1" s="1"/>
  <c r="BA920" i="1"/>
  <c r="BB934" i="1"/>
  <c r="AZ935" i="1"/>
  <c r="AY935" i="1"/>
  <c r="AX921" i="1"/>
  <c r="AW921" i="1"/>
  <c r="AV936" i="1"/>
  <c r="BE936" i="1"/>
  <c r="AR938" i="1"/>
  <c r="AT938" i="1" s="1"/>
  <c r="AS937" i="1"/>
  <c r="AU922" i="1"/>
  <c r="BC920" i="1" l="1"/>
  <c r="BF920" i="1"/>
  <c r="BD920" i="1" s="1"/>
  <c r="BA921" i="1"/>
  <c r="BB935" i="1"/>
  <c r="AZ936" i="1"/>
  <c r="AY936" i="1"/>
  <c r="AX922" i="1"/>
  <c r="AW922" i="1"/>
  <c r="AV937" i="1"/>
  <c r="BE937" i="1"/>
  <c r="AR939" i="1"/>
  <c r="AT939" i="1" s="1"/>
  <c r="AS938" i="1"/>
  <c r="AU923" i="1"/>
  <c r="BG920" i="1" l="1"/>
  <c r="BF921" i="1"/>
  <c r="BD921" i="1" s="1"/>
  <c r="BC921" i="1"/>
  <c r="BG921" i="1" s="1"/>
  <c r="BB936" i="1"/>
  <c r="BA922" i="1"/>
  <c r="AZ937" i="1"/>
  <c r="AY937" i="1"/>
  <c r="AX923" i="1"/>
  <c r="AW923" i="1"/>
  <c r="AV938" i="1"/>
  <c r="BE938" i="1"/>
  <c r="AR940" i="1"/>
  <c r="AT940" i="1" s="1"/>
  <c r="AS939" i="1"/>
  <c r="AU924" i="1"/>
  <c r="BF922" i="1" l="1"/>
  <c r="BD922" i="1" s="1"/>
  <c r="BC922" i="1"/>
  <c r="BG922" i="1" s="1"/>
  <c r="BB937" i="1"/>
  <c r="BA923" i="1"/>
  <c r="AZ938" i="1"/>
  <c r="AY938" i="1"/>
  <c r="AX924" i="1"/>
  <c r="AW924" i="1"/>
  <c r="AV939" i="1"/>
  <c r="BE939" i="1"/>
  <c r="AR941" i="1"/>
  <c r="AT941" i="1" s="1"/>
  <c r="AS940" i="1"/>
  <c r="AU925" i="1"/>
  <c r="BC923" i="1" l="1"/>
  <c r="BF923" i="1"/>
  <c r="BD923" i="1" s="1"/>
  <c r="BB938" i="1"/>
  <c r="BA924" i="1"/>
  <c r="AZ939" i="1"/>
  <c r="AY939" i="1"/>
  <c r="AX925" i="1"/>
  <c r="AW925" i="1"/>
  <c r="AV940" i="1"/>
  <c r="BE940" i="1"/>
  <c r="AR942" i="1"/>
  <c r="AT942" i="1" s="1"/>
  <c r="AS941" i="1"/>
  <c r="AU926" i="1"/>
  <c r="BG923" i="1" l="1"/>
  <c r="BC924" i="1"/>
  <c r="BB939" i="1"/>
  <c r="BF924" i="1"/>
  <c r="BD924" i="1" s="1"/>
  <c r="BA925" i="1"/>
  <c r="AZ940" i="1"/>
  <c r="AY940" i="1"/>
  <c r="AX926" i="1"/>
  <c r="AW926" i="1"/>
  <c r="AV941" i="1"/>
  <c r="BE941" i="1"/>
  <c r="AR943" i="1"/>
  <c r="AT943" i="1" s="1"/>
  <c r="AS942" i="1"/>
  <c r="AU927" i="1"/>
  <c r="BG924" i="1" l="1"/>
  <c r="BF925" i="1"/>
  <c r="BD925" i="1" s="1"/>
  <c r="BC925" i="1"/>
  <c r="BG925" i="1" s="1"/>
  <c r="BB940" i="1"/>
  <c r="BA926" i="1"/>
  <c r="AZ941" i="1"/>
  <c r="AY941" i="1"/>
  <c r="AX927" i="1"/>
  <c r="AW927" i="1"/>
  <c r="AV942" i="1"/>
  <c r="BE942" i="1"/>
  <c r="AR944" i="1"/>
  <c r="AT944" i="1" s="1"/>
  <c r="AS943" i="1"/>
  <c r="AU928" i="1"/>
  <c r="BF926" i="1" l="1"/>
  <c r="BD926" i="1" s="1"/>
  <c r="BC926" i="1"/>
  <c r="BG926" i="1" s="1"/>
  <c r="BA927" i="1"/>
  <c r="BB941" i="1"/>
  <c r="AZ942" i="1"/>
  <c r="AY942" i="1"/>
  <c r="AX928" i="1"/>
  <c r="AW928" i="1"/>
  <c r="AV943" i="1"/>
  <c r="BE943" i="1"/>
  <c r="AR945" i="1"/>
  <c r="AT945" i="1" s="1"/>
  <c r="AS944" i="1"/>
  <c r="AU929" i="1"/>
  <c r="BC927" i="1" l="1"/>
  <c r="BF927" i="1"/>
  <c r="BD927" i="1" s="1"/>
  <c r="BB942" i="1"/>
  <c r="BA928" i="1"/>
  <c r="AZ943" i="1"/>
  <c r="AY943" i="1"/>
  <c r="AX929" i="1"/>
  <c r="AW929" i="1"/>
  <c r="AV944" i="1"/>
  <c r="BE944" i="1"/>
  <c r="AR946" i="1"/>
  <c r="AT946" i="1" s="1"/>
  <c r="AS945" i="1"/>
  <c r="AU930" i="1"/>
  <c r="BG927" i="1" l="1"/>
  <c r="BF928" i="1"/>
  <c r="BD928" i="1" s="1"/>
  <c r="BC928" i="1"/>
  <c r="BG928" i="1"/>
  <c r="BB943" i="1"/>
  <c r="BA929" i="1"/>
  <c r="AZ944" i="1"/>
  <c r="AY944" i="1"/>
  <c r="AX930" i="1"/>
  <c r="AW930" i="1"/>
  <c r="AV945" i="1"/>
  <c r="BE945" i="1"/>
  <c r="AR947" i="1"/>
  <c r="AT947" i="1" s="1"/>
  <c r="AS946" i="1"/>
  <c r="AU931" i="1"/>
  <c r="BF929" i="1" l="1"/>
  <c r="BD929" i="1" s="1"/>
  <c r="BC929" i="1"/>
  <c r="BG929" i="1"/>
  <c r="BA930" i="1"/>
  <c r="BB944" i="1"/>
  <c r="AZ945" i="1"/>
  <c r="AY945" i="1"/>
  <c r="AX931" i="1"/>
  <c r="AW931" i="1"/>
  <c r="AV946" i="1"/>
  <c r="BE946" i="1"/>
  <c r="AR948" i="1"/>
  <c r="AT948" i="1" s="1"/>
  <c r="AS947" i="1"/>
  <c r="AU932" i="1"/>
  <c r="BC930" i="1" l="1"/>
  <c r="BF930" i="1"/>
  <c r="BD930" i="1" s="1"/>
  <c r="BB945" i="1"/>
  <c r="BA931" i="1"/>
  <c r="AZ946" i="1"/>
  <c r="AY946" i="1"/>
  <c r="AX932" i="1"/>
  <c r="AW932" i="1"/>
  <c r="AV947" i="1"/>
  <c r="BE947" i="1"/>
  <c r="AR949" i="1"/>
  <c r="AT949" i="1" s="1"/>
  <c r="AS948" i="1"/>
  <c r="AU933" i="1"/>
  <c r="BG930" i="1" l="1"/>
  <c r="BF931" i="1"/>
  <c r="BD931" i="1" s="1"/>
  <c r="BC931" i="1"/>
  <c r="BG931" i="1"/>
  <c r="BB946" i="1"/>
  <c r="BA932" i="1"/>
  <c r="AZ947" i="1"/>
  <c r="AY947" i="1"/>
  <c r="AX933" i="1"/>
  <c r="AW933" i="1"/>
  <c r="AV948" i="1"/>
  <c r="BE948" i="1"/>
  <c r="AR950" i="1"/>
  <c r="AT950" i="1" s="1"/>
  <c r="AS949" i="1"/>
  <c r="AU934" i="1"/>
  <c r="BF932" i="1" l="1"/>
  <c r="BD932" i="1" s="1"/>
  <c r="BC932" i="1"/>
  <c r="BG932" i="1"/>
  <c r="BB947" i="1"/>
  <c r="BA933" i="1"/>
  <c r="AZ948" i="1"/>
  <c r="AY948" i="1"/>
  <c r="AX934" i="1"/>
  <c r="AW934" i="1"/>
  <c r="AV949" i="1"/>
  <c r="BE949" i="1"/>
  <c r="AR951" i="1"/>
  <c r="AT951" i="1" s="1"/>
  <c r="AS950" i="1"/>
  <c r="AU935" i="1"/>
  <c r="BF933" i="1" l="1"/>
  <c r="BD933" i="1" s="1"/>
  <c r="BC933" i="1"/>
  <c r="BG933" i="1" s="1"/>
  <c r="BB948" i="1"/>
  <c r="BA934" i="1"/>
  <c r="AZ949" i="1"/>
  <c r="AY949" i="1"/>
  <c r="AX935" i="1"/>
  <c r="AW935" i="1"/>
  <c r="AV950" i="1"/>
  <c r="BE950" i="1"/>
  <c r="AR952" i="1"/>
  <c r="AT952" i="1" s="1"/>
  <c r="AS951" i="1"/>
  <c r="AU936" i="1"/>
  <c r="BF934" i="1" l="1"/>
  <c r="BD934" i="1" s="1"/>
  <c r="BC934" i="1"/>
  <c r="BG934" i="1" s="1"/>
  <c r="BB949" i="1"/>
  <c r="BA935" i="1"/>
  <c r="AZ950" i="1"/>
  <c r="AY950" i="1"/>
  <c r="AX936" i="1"/>
  <c r="AW936" i="1"/>
  <c r="AV951" i="1"/>
  <c r="BE951" i="1"/>
  <c r="AR953" i="1"/>
  <c r="AT953" i="1" s="1"/>
  <c r="AS952" i="1"/>
  <c r="AU937" i="1"/>
  <c r="BF935" i="1" l="1"/>
  <c r="BD935" i="1" s="1"/>
  <c r="BC935" i="1"/>
  <c r="BG935" i="1"/>
  <c r="BB950" i="1"/>
  <c r="BA936" i="1"/>
  <c r="AZ951" i="1"/>
  <c r="AY951" i="1"/>
  <c r="AX937" i="1"/>
  <c r="AW937" i="1"/>
  <c r="AV952" i="1"/>
  <c r="BE952" i="1"/>
  <c r="AR954" i="1"/>
  <c r="AT954" i="1" s="1"/>
  <c r="AS953" i="1"/>
  <c r="AU938" i="1"/>
  <c r="BF936" i="1" l="1"/>
  <c r="BD936" i="1" s="1"/>
  <c r="BC936" i="1"/>
  <c r="BG936" i="1" s="1"/>
  <c r="BB951" i="1"/>
  <c r="BA937" i="1"/>
  <c r="AZ952" i="1"/>
  <c r="AY952" i="1"/>
  <c r="AX938" i="1"/>
  <c r="AW938" i="1"/>
  <c r="AV953" i="1"/>
  <c r="BE953" i="1"/>
  <c r="AR955" i="1"/>
  <c r="AT955" i="1" s="1"/>
  <c r="AS954" i="1"/>
  <c r="AU939" i="1"/>
  <c r="BF937" i="1" l="1"/>
  <c r="BD937" i="1" s="1"/>
  <c r="BC937" i="1"/>
  <c r="BG937" i="1" s="1"/>
  <c r="BA938" i="1"/>
  <c r="BB952" i="1"/>
  <c r="AZ953" i="1"/>
  <c r="AY953" i="1"/>
  <c r="AX939" i="1"/>
  <c r="AW939" i="1"/>
  <c r="AV954" i="1"/>
  <c r="BE954" i="1"/>
  <c r="AR956" i="1"/>
  <c r="AT956" i="1" s="1"/>
  <c r="AS955" i="1"/>
  <c r="AU940" i="1"/>
  <c r="BC938" i="1" l="1"/>
  <c r="BF938" i="1"/>
  <c r="BD938" i="1" s="1"/>
  <c r="BB953" i="1"/>
  <c r="BA939" i="1"/>
  <c r="AZ954" i="1"/>
  <c r="AY954" i="1"/>
  <c r="AX940" i="1"/>
  <c r="AW940" i="1"/>
  <c r="AV955" i="1"/>
  <c r="BE955" i="1"/>
  <c r="AR957" i="1"/>
  <c r="AT957" i="1" s="1"/>
  <c r="AS956" i="1"/>
  <c r="AU941" i="1"/>
  <c r="BG938" i="1" l="1"/>
  <c r="BF939" i="1"/>
  <c r="BD939" i="1" s="1"/>
  <c r="BC939" i="1"/>
  <c r="BG939" i="1" s="1"/>
  <c r="BB954" i="1"/>
  <c r="BA940" i="1"/>
  <c r="AZ955" i="1"/>
  <c r="AY955" i="1"/>
  <c r="AX941" i="1"/>
  <c r="AW941" i="1"/>
  <c r="AV956" i="1"/>
  <c r="BE956" i="1"/>
  <c r="AR958" i="1"/>
  <c r="AT958" i="1" s="1"/>
  <c r="AS957" i="1"/>
  <c r="AU942" i="1"/>
  <c r="BF940" i="1" l="1"/>
  <c r="BD940" i="1" s="1"/>
  <c r="BC940" i="1"/>
  <c r="BG940" i="1" s="1"/>
  <c r="BB955" i="1"/>
  <c r="BA941" i="1"/>
  <c r="AZ956" i="1"/>
  <c r="AY956" i="1"/>
  <c r="AX942" i="1"/>
  <c r="AW942" i="1"/>
  <c r="AV957" i="1"/>
  <c r="BE957" i="1"/>
  <c r="AR959" i="1"/>
  <c r="AT959" i="1" s="1"/>
  <c r="AS958" i="1"/>
  <c r="AU943" i="1"/>
  <c r="BF941" i="1" l="1"/>
  <c r="BD941" i="1" s="1"/>
  <c r="BC941" i="1"/>
  <c r="BG941" i="1"/>
  <c r="BA942" i="1"/>
  <c r="BB956" i="1"/>
  <c r="AZ957" i="1"/>
  <c r="AY957" i="1"/>
  <c r="AX943" i="1"/>
  <c r="AW943" i="1"/>
  <c r="AV958" i="1"/>
  <c r="BE958" i="1"/>
  <c r="AR960" i="1"/>
  <c r="AT960" i="1" s="1"/>
  <c r="AS959" i="1"/>
  <c r="AU944" i="1"/>
  <c r="BF942" i="1" l="1"/>
  <c r="BD942" i="1" s="1"/>
  <c r="BC942" i="1"/>
  <c r="BG942" i="1" s="1"/>
  <c r="BB957" i="1"/>
  <c r="BA943" i="1"/>
  <c r="AZ958" i="1"/>
  <c r="AY958" i="1"/>
  <c r="AX944" i="1"/>
  <c r="AW944" i="1"/>
  <c r="AV959" i="1"/>
  <c r="BE959" i="1"/>
  <c r="AR961" i="1"/>
  <c r="AT961" i="1" s="1"/>
  <c r="AS960" i="1"/>
  <c r="AU945" i="1"/>
  <c r="BF943" i="1" l="1"/>
  <c r="BD943" i="1" s="1"/>
  <c r="BC943" i="1"/>
  <c r="BG943" i="1" s="1"/>
  <c r="BA944" i="1"/>
  <c r="BB958" i="1"/>
  <c r="AZ959" i="1"/>
  <c r="AY959" i="1"/>
  <c r="AX945" i="1"/>
  <c r="AW945" i="1"/>
  <c r="AV960" i="1"/>
  <c r="BE960" i="1"/>
  <c r="AR962" i="1"/>
  <c r="AT962" i="1" s="1"/>
  <c r="AS961" i="1"/>
  <c r="AU946" i="1"/>
  <c r="BF944" i="1" l="1"/>
  <c r="BD944" i="1" s="1"/>
  <c r="BC944" i="1"/>
  <c r="BG944" i="1" s="1"/>
  <c r="BB959" i="1"/>
  <c r="BA945" i="1"/>
  <c r="AZ960" i="1"/>
  <c r="AY960" i="1"/>
  <c r="AX946" i="1"/>
  <c r="AW946" i="1"/>
  <c r="AV961" i="1"/>
  <c r="BE961" i="1"/>
  <c r="AR963" i="1"/>
  <c r="AT963" i="1" s="1"/>
  <c r="AS962" i="1"/>
  <c r="AU947" i="1"/>
  <c r="BC945" i="1" l="1"/>
  <c r="BF945" i="1"/>
  <c r="BD945" i="1" s="1"/>
  <c r="BA946" i="1"/>
  <c r="BB960" i="1"/>
  <c r="AZ961" i="1"/>
  <c r="AY961" i="1"/>
  <c r="AX947" i="1"/>
  <c r="AW947" i="1"/>
  <c r="AV962" i="1"/>
  <c r="BE962" i="1"/>
  <c r="AR964" i="1"/>
  <c r="AT964" i="1" s="1"/>
  <c r="AS963" i="1"/>
  <c r="AU948" i="1"/>
  <c r="BG945" i="1" l="1"/>
  <c r="BF946" i="1"/>
  <c r="BD946" i="1" s="1"/>
  <c r="BC946" i="1"/>
  <c r="BG946" i="1" s="1"/>
  <c r="BA947" i="1"/>
  <c r="BB961" i="1"/>
  <c r="AZ962" i="1"/>
  <c r="AY962" i="1"/>
  <c r="BF947" i="1"/>
  <c r="BD947" i="1" s="1"/>
  <c r="AX948" i="1"/>
  <c r="AW948" i="1"/>
  <c r="AV963" i="1"/>
  <c r="BE963" i="1"/>
  <c r="AR965" i="1"/>
  <c r="AT965" i="1" s="1"/>
  <c r="AS964" i="1"/>
  <c r="AU949" i="1"/>
  <c r="BC947" i="1" l="1"/>
  <c r="BG947" i="1" s="1"/>
  <c r="BA948" i="1"/>
  <c r="BB962" i="1"/>
  <c r="AZ963" i="1"/>
  <c r="AY963" i="1"/>
  <c r="AX949" i="1"/>
  <c r="AW949" i="1"/>
  <c r="AV964" i="1"/>
  <c r="BE964" i="1"/>
  <c r="AR966" i="1"/>
  <c r="AT966" i="1" s="1"/>
  <c r="AS965" i="1"/>
  <c r="AU950" i="1"/>
  <c r="BF948" i="1" l="1"/>
  <c r="BD948" i="1" s="1"/>
  <c r="BC948" i="1"/>
  <c r="BG948" i="1"/>
  <c r="BA949" i="1"/>
  <c r="BB963" i="1"/>
  <c r="AZ964" i="1"/>
  <c r="AY964" i="1"/>
  <c r="AX950" i="1"/>
  <c r="AW950" i="1"/>
  <c r="AV965" i="1"/>
  <c r="BE965" i="1"/>
  <c r="AR967" i="1"/>
  <c r="AT967" i="1" s="1"/>
  <c r="AS966" i="1"/>
  <c r="AU951" i="1"/>
  <c r="BC949" i="1" l="1"/>
  <c r="BF949" i="1"/>
  <c r="BD949" i="1" s="1"/>
  <c r="BA950" i="1"/>
  <c r="BB964" i="1"/>
  <c r="AZ965" i="1"/>
  <c r="AY965" i="1"/>
  <c r="AX951" i="1"/>
  <c r="AW951" i="1"/>
  <c r="AV966" i="1"/>
  <c r="BE966" i="1"/>
  <c r="AR968" i="1"/>
  <c r="AT968" i="1" s="1"/>
  <c r="AS967" i="1"/>
  <c r="AU952" i="1"/>
  <c r="BG949" i="1" l="1"/>
  <c r="BF950" i="1"/>
  <c r="BD950" i="1" s="1"/>
  <c r="BC950" i="1"/>
  <c r="BG950" i="1" s="1"/>
  <c r="BA951" i="1"/>
  <c r="BB965" i="1"/>
  <c r="AZ966" i="1"/>
  <c r="AY966" i="1"/>
  <c r="AX952" i="1"/>
  <c r="AW952" i="1"/>
  <c r="AV967" i="1"/>
  <c r="BE967" i="1"/>
  <c r="AR969" i="1"/>
  <c r="AT969" i="1" s="1"/>
  <c r="AS968" i="1"/>
  <c r="AU953" i="1"/>
  <c r="BF951" i="1" l="1"/>
  <c r="BD951" i="1" s="1"/>
  <c r="BC951" i="1"/>
  <c r="BG951" i="1" s="1"/>
  <c r="BB966" i="1"/>
  <c r="BD966" i="1" s="1"/>
  <c r="BA952" i="1"/>
  <c r="AZ967" i="1"/>
  <c r="AY967" i="1"/>
  <c r="AX953" i="1"/>
  <c r="AW953" i="1"/>
  <c r="AV968" i="1"/>
  <c r="BE968" i="1"/>
  <c r="AR970" i="1"/>
  <c r="AT970" i="1" s="1"/>
  <c r="AS969" i="1"/>
  <c r="AU954" i="1"/>
  <c r="BF952" i="1" l="1"/>
  <c r="BD952" i="1" s="1"/>
  <c r="BC952" i="1"/>
  <c r="BG952" i="1" s="1"/>
  <c r="BB967" i="1"/>
  <c r="BD967" i="1" s="1"/>
  <c r="BA953" i="1"/>
  <c r="AZ968" i="1"/>
  <c r="AY968" i="1"/>
  <c r="AX954" i="1"/>
  <c r="AW954" i="1"/>
  <c r="AV969" i="1"/>
  <c r="BE969" i="1"/>
  <c r="AR971" i="1"/>
  <c r="AT971" i="1" s="1"/>
  <c r="AS970" i="1"/>
  <c r="AU955" i="1"/>
  <c r="BF953" i="1" l="1"/>
  <c r="BD953" i="1" s="1"/>
  <c r="BC953" i="1"/>
  <c r="BG953" i="1" s="1"/>
  <c r="BA954" i="1"/>
  <c r="BB968" i="1"/>
  <c r="BD968" i="1" s="1"/>
  <c r="AZ969" i="1"/>
  <c r="AY969" i="1"/>
  <c r="AX955" i="1"/>
  <c r="AW955" i="1"/>
  <c r="AV970" i="1"/>
  <c r="BE970" i="1"/>
  <c r="AR972" i="1"/>
  <c r="AT972" i="1" s="1"/>
  <c r="AS971" i="1"/>
  <c r="AU956" i="1"/>
  <c r="BF954" i="1" l="1"/>
  <c r="BD954" i="1" s="1"/>
  <c r="BC954" i="1"/>
  <c r="BG954" i="1" s="1"/>
  <c r="BA955" i="1"/>
  <c r="BB969" i="1"/>
  <c r="BD969" i="1" s="1"/>
  <c r="AZ970" i="1"/>
  <c r="AY970" i="1"/>
  <c r="AX956" i="1"/>
  <c r="AW956" i="1"/>
  <c r="AV971" i="1"/>
  <c r="BE971" i="1"/>
  <c r="AR973" i="1"/>
  <c r="AT973" i="1" s="1"/>
  <c r="AS972" i="1"/>
  <c r="AU957" i="1"/>
  <c r="BF955" i="1" l="1"/>
  <c r="BD955" i="1" s="1"/>
  <c r="BC955" i="1"/>
  <c r="BG955" i="1" s="1"/>
  <c r="BB970" i="1"/>
  <c r="BD970" i="1" s="1"/>
  <c r="BA956" i="1"/>
  <c r="AZ971" i="1"/>
  <c r="AY971" i="1"/>
  <c r="AX957" i="1"/>
  <c r="AW957" i="1"/>
  <c r="AV972" i="1"/>
  <c r="BE972" i="1"/>
  <c r="AR974" i="1"/>
  <c r="AT974" i="1" s="1"/>
  <c r="AS973" i="1"/>
  <c r="AU958" i="1"/>
  <c r="BC956" i="1" l="1"/>
  <c r="BF956" i="1"/>
  <c r="BD956" i="1" s="1"/>
  <c r="BB971" i="1"/>
  <c r="BD971" i="1" s="1"/>
  <c r="BA957" i="1"/>
  <c r="AZ972" i="1"/>
  <c r="AY972" i="1"/>
  <c r="AX958" i="1"/>
  <c r="AW958" i="1"/>
  <c r="AV973" i="1"/>
  <c r="BE973" i="1"/>
  <c r="AR975" i="1"/>
  <c r="AT975" i="1" s="1"/>
  <c r="AS974" i="1"/>
  <c r="AU959" i="1"/>
  <c r="BG956" i="1" l="1"/>
  <c r="BC957" i="1"/>
  <c r="BG957" i="1" s="1"/>
  <c r="BF957" i="1"/>
  <c r="BD957" i="1" s="1"/>
  <c r="BB972" i="1"/>
  <c r="BD972" i="1" s="1"/>
  <c r="BA958" i="1"/>
  <c r="BC958" i="1" s="1"/>
  <c r="AZ973" i="1"/>
  <c r="AY973" i="1"/>
  <c r="AX959" i="1"/>
  <c r="AW959" i="1"/>
  <c r="AV974" i="1"/>
  <c r="BE974" i="1"/>
  <c r="AR976" i="1"/>
  <c r="AT976" i="1" s="1"/>
  <c r="AS975" i="1"/>
  <c r="AU960" i="1"/>
  <c r="BF958" i="1" l="1"/>
  <c r="BD958" i="1" s="1"/>
  <c r="BG958" i="1"/>
  <c r="BB973" i="1"/>
  <c r="BD973" i="1" s="1"/>
  <c r="BA959" i="1"/>
  <c r="AZ974" i="1"/>
  <c r="AY974" i="1"/>
  <c r="AX960" i="1"/>
  <c r="AW960" i="1"/>
  <c r="AV975" i="1"/>
  <c r="BE975" i="1"/>
  <c r="AR977" i="1"/>
  <c r="AT977" i="1" s="1"/>
  <c r="AS976" i="1"/>
  <c r="AU961" i="1"/>
  <c r="BC959" i="1" l="1"/>
  <c r="BF959" i="1"/>
  <c r="BD959" i="1" s="1"/>
  <c r="BB974" i="1"/>
  <c r="BD974" i="1" s="1"/>
  <c r="BA960" i="1"/>
  <c r="AZ975" i="1"/>
  <c r="AY975" i="1"/>
  <c r="AX961" i="1"/>
  <c r="AW961" i="1"/>
  <c r="AV976" i="1"/>
  <c r="BE976" i="1"/>
  <c r="AR978" i="1"/>
  <c r="AT978" i="1" s="1"/>
  <c r="AS977" i="1"/>
  <c r="AU962" i="1"/>
  <c r="BG959" i="1" l="1"/>
  <c r="BF960" i="1"/>
  <c r="BD960" i="1" s="1"/>
  <c r="BC960" i="1"/>
  <c r="BB975" i="1"/>
  <c r="BD975" i="1" s="1"/>
  <c r="BA961" i="1"/>
  <c r="AZ976" i="1"/>
  <c r="AY976" i="1"/>
  <c r="AX962" i="1"/>
  <c r="AW962" i="1"/>
  <c r="AV977" i="1"/>
  <c r="BE977" i="1"/>
  <c r="AR979" i="1"/>
  <c r="AT979" i="1" s="1"/>
  <c r="AS978" i="1"/>
  <c r="AU963" i="1"/>
  <c r="BG960" i="1" l="1"/>
  <c r="BC961" i="1"/>
  <c r="BF961" i="1"/>
  <c r="BD961" i="1" s="1"/>
  <c r="BB976" i="1"/>
  <c r="BD976" i="1" s="1"/>
  <c r="BA962" i="1"/>
  <c r="BC962" i="1" s="1"/>
  <c r="AZ977" i="1"/>
  <c r="AY977" i="1"/>
  <c r="AX963" i="1"/>
  <c r="AW963" i="1"/>
  <c r="AV978" i="1"/>
  <c r="BE978" i="1"/>
  <c r="AR980" i="1"/>
  <c r="AT980" i="1" s="1"/>
  <c r="AS979" i="1"/>
  <c r="AU964" i="1"/>
  <c r="BG961" i="1" l="1"/>
  <c r="BF962" i="1"/>
  <c r="BD962" i="1" s="1"/>
  <c r="BB977" i="1"/>
  <c r="BD977" i="1" s="1"/>
  <c r="BG962" i="1"/>
  <c r="BA963" i="1"/>
  <c r="BC963" i="1" s="1"/>
  <c r="AZ978" i="1"/>
  <c r="AY978" i="1"/>
  <c r="AX964" i="1"/>
  <c r="AW964" i="1"/>
  <c r="AV979" i="1"/>
  <c r="BE979" i="1"/>
  <c r="AR981" i="1"/>
  <c r="AT981" i="1" s="1"/>
  <c r="AS980" i="1"/>
  <c r="AU965" i="1"/>
  <c r="BF963" i="1" l="1"/>
  <c r="BD963" i="1" s="1"/>
  <c r="BG963" i="1"/>
  <c r="BB978" i="1"/>
  <c r="BD978" i="1" s="1"/>
  <c r="BA964" i="1"/>
  <c r="AZ979" i="1"/>
  <c r="AY979" i="1"/>
  <c r="AX965" i="1"/>
  <c r="AW965" i="1"/>
  <c r="AV980" i="1"/>
  <c r="BE980" i="1"/>
  <c r="AR982" i="1"/>
  <c r="AT982" i="1" s="1"/>
  <c r="AS981" i="1"/>
  <c r="AU966" i="1"/>
  <c r="BF964" i="1" l="1"/>
  <c r="BD964" i="1" s="1"/>
  <c r="BC964" i="1"/>
  <c r="BG964" i="1" s="1"/>
  <c r="BB979" i="1"/>
  <c r="BD979" i="1" s="1"/>
  <c r="BA965" i="1"/>
  <c r="BC965" i="1" s="1"/>
  <c r="AZ980" i="1"/>
  <c r="AY980" i="1"/>
  <c r="AX966" i="1"/>
  <c r="AW966" i="1"/>
  <c r="AV981" i="1"/>
  <c r="BE981" i="1"/>
  <c r="AR983" i="1"/>
  <c r="AT983" i="1" s="1"/>
  <c r="AS982" i="1"/>
  <c r="AU967" i="1"/>
  <c r="BF965" i="1" l="1"/>
  <c r="BD965" i="1" s="1"/>
  <c r="BG965" i="1" s="1"/>
  <c r="BB980" i="1"/>
  <c r="BD980" i="1" s="1"/>
  <c r="BA966" i="1"/>
  <c r="BC966" i="1" s="1"/>
  <c r="AZ981" i="1"/>
  <c r="AY981" i="1"/>
  <c r="AX967" i="1"/>
  <c r="AW967" i="1"/>
  <c r="AV982" i="1"/>
  <c r="BE982" i="1"/>
  <c r="AR984" i="1"/>
  <c r="AT984" i="1" s="1"/>
  <c r="AS983" i="1"/>
  <c r="AU968" i="1"/>
  <c r="BG966" i="1" l="1"/>
  <c r="BF966" i="1"/>
  <c r="BB981" i="1"/>
  <c r="BD981" i="1" s="1"/>
  <c r="BA967" i="1"/>
  <c r="BC967" i="1" s="1"/>
  <c r="AZ982" i="1"/>
  <c r="AY982" i="1"/>
  <c r="AX968" i="1"/>
  <c r="AW968" i="1"/>
  <c r="AV983" i="1"/>
  <c r="BE983" i="1"/>
  <c r="AR985" i="1"/>
  <c r="AT985" i="1" s="1"/>
  <c r="AS984" i="1"/>
  <c r="AU969" i="1"/>
  <c r="BF967" i="1" l="1"/>
  <c r="BG967" i="1"/>
  <c r="BB982" i="1"/>
  <c r="BD982" i="1" s="1"/>
  <c r="BA968" i="1"/>
  <c r="BC968" i="1" s="1"/>
  <c r="AZ983" i="1"/>
  <c r="AY983" i="1"/>
  <c r="AX969" i="1"/>
  <c r="AW969" i="1"/>
  <c r="AV984" i="1"/>
  <c r="BE984" i="1"/>
  <c r="AR986" i="1"/>
  <c r="AT986" i="1" s="1"/>
  <c r="AS985" i="1"/>
  <c r="AU970" i="1"/>
  <c r="BG968" i="1" l="1"/>
  <c r="BF968" i="1"/>
  <c r="BA969" i="1"/>
  <c r="BC969" i="1" s="1"/>
  <c r="BB983" i="1"/>
  <c r="BD983" i="1" s="1"/>
  <c r="AZ984" i="1"/>
  <c r="AY984" i="1"/>
  <c r="AX970" i="1"/>
  <c r="AW970" i="1"/>
  <c r="AV985" i="1"/>
  <c r="BE985" i="1"/>
  <c r="AR987" i="1"/>
  <c r="AT987" i="1" s="1"/>
  <c r="AS986" i="1"/>
  <c r="AU971" i="1"/>
  <c r="BG969" i="1" l="1"/>
  <c r="BF969" i="1"/>
  <c r="BB984" i="1"/>
  <c r="BD984" i="1" s="1"/>
  <c r="BA970" i="1"/>
  <c r="AZ985" i="1"/>
  <c r="AY985" i="1"/>
  <c r="AX971" i="1"/>
  <c r="AW971" i="1"/>
  <c r="AV986" i="1"/>
  <c r="BE986" i="1"/>
  <c r="AR988" i="1"/>
  <c r="AT988" i="1" s="1"/>
  <c r="AS987" i="1"/>
  <c r="AU972" i="1"/>
  <c r="BC970" i="1" l="1"/>
  <c r="BG970" i="1" s="1"/>
  <c r="BF970" i="1"/>
  <c r="BB985" i="1"/>
  <c r="BD985" i="1" s="1"/>
  <c r="BA971" i="1"/>
  <c r="BC971" i="1" s="1"/>
  <c r="AZ986" i="1"/>
  <c r="AY986" i="1"/>
  <c r="AX972" i="1"/>
  <c r="AW972" i="1"/>
  <c r="AV987" i="1"/>
  <c r="BE987" i="1"/>
  <c r="AR989" i="1"/>
  <c r="AT989" i="1" s="1"/>
  <c r="AS988" i="1"/>
  <c r="AU973" i="1"/>
  <c r="BG971" i="1" l="1"/>
  <c r="BF971" i="1"/>
  <c r="BB986" i="1"/>
  <c r="BD986" i="1" s="1"/>
  <c r="BA972" i="1"/>
  <c r="AZ987" i="1"/>
  <c r="AY987" i="1"/>
  <c r="AX973" i="1"/>
  <c r="AW973" i="1"/>
  <c r="AV988" i="1"/>
  <c r="BE988" i="1"/>
  <c r="AR990" i="1"/>
  <c r="AT990" i="1" s="1"/>
  <c r="AS989" i="1"/>
  <c r="AU974" i="1"/>
  <c r="BC972" i="1" l="1"/>
  <c r="BG972" i="1" s="1"/>
  <c r="BF972" i="1"/>
  <c r="BB987" i="1"/>
  <c r="BD987" i="1" s="1"/>
  <c r="BA973" i="1"/>
  <c r="BC973" i="1" s="1"/>
  <c r="AZ988" i="1"/>
  <c r="AY988" i="1"/>
  <c r="AX974" i="1"/>
  <c r="AW974" i="1"/>
  <c r="AV989" i="1"/>
  <c r="BE989" i="1"/>
  <c r="AR991" i="1"/>
  <c r="AT991" i="1" s="1"/>
  <c r="AS990" i="1"/>
  <c r="AU975" i="1"/>
  <c r="BG973" i="1" l="1"/>
  <c r="BF973" i="1"/>
  <c r="BB988" i="1"/>
  <c r="BD988" i="1" s="1"/>
  <c r="BA974" i="1"/>
  <c r="AZ989" i="1"/>
  <c r="AY989" i="1"/>
  <c r="AX975" i="1"/>
  <c r="AW975" i="1"/>
  <c r="AV990" i="1"/>
  <c r="BE990" i="1"/>
  <c r="AR992" i="1"/>
  <c r="AT992" i="1" s="1"/>
  <c r="AS991" i="1"/>
  <c r="AU976" i="1"/>
  <c r="BC974" i="1" l="1"/>
  <c r="BG974" i="1" s="1"/>
  <c r="BF974" i="1"/>
  <c r="BB989" i="1"/>
  <c r="BD989" i="1" s="1"/>
  <c r="BA975" i="1"/>
  <c r="BC975" i="1" s="1"/>
  <c r="AZ990" i="1"/>
  <c r="AY990" i="1"/>
  <c r="AX976" i="1"/>
  <c r="AW976" i="1"/>
  <c r="AV991" i="1"/>
  <c r="BE991" i="1"/>
  <c r="AR993" i="1"/>
  <c r="AT993" i="1" s="1"/>
  <c r="AS992" i="1"/>
  <c r="AU977" i="1"/>
  <c r="BG975" i="1" l="1"/>
  <c r="BF975" i="1"/>
  <c r="BB990" i="1"/>
  <c r="BD990" i="1" s="1"/>
  <c r="BA976" i="1"/>
  <c r="AZ991" i="1"/>
  <c r="AY991" i="1"/>
  <c r="AX977" i="1"/>
  <c r="AW977" i="1"/>
  <c r="AV992" i="1"/>
  <c r="BE992" i="1"/>
  <c r="AR994" i="1"/>
  <c r="AS993" i="1"/>
  <c r="AU978" i="1"/>
  <c r="BC976" i="1" l="1"/>
  <c r="BG976" i="1" s="1"/>
  <c r="BF976" i="1"/>
  <c r="BA977" i="1"/>
  <c r="BB991" i="1"/>
  <c r="BD991" i="1" s="1"/>
  <c r="AZ992" i="1"/>
  <c r="AY992" i="1"/>
  <c r="AX978" i="1"/>
  <c r="AW978" i="1"/>
  <c r="AS994" i="1"/>
  <c r="AT994" i="1"/>
  <c r="AV993" i="1"/>
  <c r="BE993" i="1"/>
  <c r="AU979" i="1"/>
  <c r="BF977" i="1" l="1"/>
  <c r="BC977" i="1"/>
  <c r="BG977" i="1" s="1"/>
  <c r="BA978" i="1"/>
  <c r="BB992" i="1"/>
  <c r="BD992" i="1" s="1"/>
  <c r="AZ993" i="1"/>
  <c r="AY993" i="1"/>
  <c r="AX979" i="1"/>
  <c r="AW979" i="1"/>
  <c r="AV994" i="1"/>
  <c r="BE994" i="1"/>
  <c r="AU980" i="1"/>
  <c r="BF978" i="1" l="1"/>
  <c r="BC978" i="1"/>
  <c r="BG978" i="1" s="1"/>
  <c r="BA979" i="1"/>
  <c r="BC979" i="1" s="1"/>
  <c r="BB993" i="1"/>
  <c r="BD993" i="1" s="1"/>
  <c r="AZ994" i="1"/>
  <c r="AY994" i="1"/>
  <c r="AX980" i="1"/>
  <c r="AW980" i="1"/>
  <c r="AU981" i="1"/>
  <c r="BG979" i="1" l="1"/>
  <c r="BF979" i="1"/>
  <c r="BB994" i="1"/>
  <c r="BD994" i="1" s="1"/>
  <c r="BA980" i="1"/>
  <c r="BC980" i="1" s="1"/>
  <c r="AX981" i="1"/>
  <c r="AW981" i="1"/>
  <c r="AU982" i="1"/>
  <c r="BF980" i="1" l="1"/>
  <c r="BG980" i="1"/>
  <c r="BA981" i="1"/>
  <c r="BC981" i="1" s="1"/>
  <c r="AX982" i="1"/>
  <c r="AW982" i="1"/>
  <c r="AU983" i="1"/>
  <c r="BG981" i="1" l="1"/>
  <c r="BF981" i="1"/>
  <c r="BA982" i="1"/>
  <c r="BC982" i="1" s="1"/>
  <c r="AX983" i="1"/>
  <c r="AW983" i="1"/>
  <c r="AU984" i="1"/>
  <c r="BG982" i="1" l="1"/>
  <c r="BF982" i="1"/>
  <c r="BA983" i="1"/>
  <c r="BC983" i="1" s="1"/>
  <c r="AX984" i="1"/>
  <c r="AW984" i="1"/>
  <c r="AU985" i="1"/>
  <c r="BG983" i="1" l="1"/>
  <c r="BF983" i="1"/>
  <c r="BA984" i="1"/>
  <c r="BC984" i="1" s="1"/>
  <c r="AX985" i="1"/>
  <c r="AW985" i="1"/>
  <c r="AU986" i="1"/>
  <c r="BG984" i="1" l="1"/>
  <c r="BF984" i="1"/>
  <c r="BA985" i="1"/>
  <c r="BC985" i="1" s="1"/>
  <c r="AX986" i="1"/>
  <c r="AW986" i="1"/>
  <c r="AU987" i="1"/>
  <c r="BG985" i="1" l="1"/>
  <c r="BF985" i="1"/>
  <c r="BA986" i="1"/>
  <c r="BC986" i="1" s="1"/>
  <c r="AX987" i="1"/>
  <c r="AW987" i="1"/>
  <c r="AU988" i="1"/>
  <c r="BF986" i="1" l="1"/>
  <c r="BG986" i="1"/>
  <c r="BA987" i="1"/>
  <c r="BC987" i="1" s="1"/>
  <c r="AX988" i="1"/>
  <c r="AW988" i="1"/>
  <c r="AU989" i="1"/>
  <c r="BF987" i="1" l="1"/>
  <c r="BG987" i="1"/>
  <c r="BA988" i="1"/>
  <c r="BC988" i="1" s="1"/>
  <c r="AX989" i="1"/>
  <c r="AW989" i="1"/>
  <c r="AU990" i="1"/>
  <c r="BF988" i="1" l="1"/>
  <c r="BG988" i="1"/>
  <c r="BA989" i="1"/>
  <c r="BC989" i="1" s="1"/>
  <c r="AX990" i="1"/>
  <c r="AW990" i="1"/>
  <c r="AU991" i="1"/>
  <c r="BF989" i="1" l="1"/>
  <c r="BG989" i="1"/>
  <c r="BA990" i="1"/>
  <c r="AX991" i="1"/>
  <c r="AW991" i="1"/>
  <c r="AU992" i="1"/>
  <c r="BF990" i="1" l="1"/>
  <c r="BC990" i="1"/>
  <c r="BG990" i="1" s="1"/>
  <c r="BA991" i="1"/>
  <c r="BC991" i="1" s="1"/>
  <c r="AX992" i="1"/>
  <c r="AW992" i="1"/>
  <c r="AU993" i="1"/>
  <c r="BG991" i="1" l="1"/>
  <c r="BF991" i="1"/>
  <c r="BA992" i="1"/>
  <c r="AX993" i="1"/>
  <c r="AW993" i="1"/>
  <c r="AU994" i="1"/>
  <c r="BC992" i="1" l="1"/>
  <c r="BG992" i="1" s="1"/>
  <c r="BF992" i="1"/>
  <c r="BA993" i="1"/>
  <c r="AX994" i="1"/>
  <c r="AW994" i="1"/>
  <c r="BC993" i="1" l="1"/>
  <c r="BG993" i="1" s="1"/>
  <c r="BF993" i="1"/>
  <c r="BA994" i="1"/>
  <c r="BF994" i="1" l="1"/>
  <c r="BC994" i="1"/>
  <c r="BG99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Gyumin Park</author>
  </authors>
  <commentList>
    <comment ref="M8" authorId="0" shapeId="0" xr:uid="{D868A772-156C-46F2-B0B3-C5B5E0CA279E}">
      <text>
        <r>
          <rPr>
            <b/>
            <sz val="9"/>
            <color indexed="81"/>
            <rFont val="Tahoma"/>
            <family val="2"/>
          </rPr>
          <t>Select IC version you use</t>
        </r>
      </text>
    </comment>
    <comment ref="Q13" authorId="0" shapeId="0" xr:uid="{741454C3-0D8D-41E0-A7B1-6D8865A1F3A4}">
      <text>
        <r>
          <rPr>
            <b/>
            <sz val="9"/>
            <color indexed="81"/>
            <rFont val="Tahoma"/>
            <family val="2"/>
          </rPr>
          <t>Power consumption of RCS</t>
        </r>
      </text>
    </comment>
    <comment ref="M15" authorId="0" shapeId="0" xr:uid="{DC3C8E02-DF50-4BBF-90B3-8F7F0D8842F7}">
      <text>
        <r>
          <rPr>
            <b/>
            <sz val="9"/>
            <color indexed="81"/>
            <rFont val="Tahoma"/>
            <family val="2"/>
          </rPr>
          <t>Select CP level you want.
We recommend Kcp to be close to the recommended one.
The higher Kcp, the higher Vo.max.</t>
        </r>
      </text>
    </comment>
    <comment ref="Q17" authorId="0" shapeId="0" xr:uid="{12C60E1D-3DD0-46D9-AA9E-1C01D6C46A56}">
      <text>
        <r>
          <rPr>
            <b/>
            <sz val="9"/>
            <color indexed="81"/>
            <rFont val="Tahoma"/>
            <family val="2"/>
          </rPr>
          <t>Choose resistance close to this calculation.</t>
        </r>
      </text>
    </comment>
    <comment ref="Q19" authorId="0" shapeId="0" xr:uid="{134E05D4-D0CD-459C-A51B-8956B2973661}">
      <text>
        <r>
          <rPr>
            <b/>
            <sz val="9"/>
            <color indexed="81"/>
            <rFont val="Tahoma"/>
            <family val="2"/>
          </rPr>
          <t>The max Vo that is regulated by VVS_REF.
The system can't output over this value.</t>
        </r>
      </text>
    </comment>
    <comment ref="M20" authorId="0" shapeId="0" xr:uid="{751F5705-FBEF-4954-BF14-4FF4AFD91922}">
      <text>
        <r>
          <rPr>
            <b/>
            <sz val="9"/>
            <color indexed="81"/>
            <rFont val="Tahoma"/>
            <family val="2"/>
          </rPr>
          <t>Select dimming curve shape between Linear and Logarithmic</t>
        </r>
      </text>
    </comment>
    <comment ref="M21" authorId="0" shapeId="0" xr:uid="{32062B0B-A224-4245-8339-E764AA4D43B8}">
      <text>
        <r>
          <rPr>
            <b/>
            <sz val="9"/>
            <color indexed="81"/>
            <rFont val="Tahoma"/>
            <family val="2"/>
          </rPr>
          <t>Frequency of PWM dimming signal.
Recommended fPWM = 200 Hz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5" authorId="0" shapeId="0" xr:uid="{4F382B21-466F-4588-BE38-67C386FC0DB7}">
      <text>
        <r>
          <rPr>
            <b/>
            <sz val="9"/>
            <color indexed="81"/>
            <rFont val="Tahoma"/>
            <family val="2"/>
          </rPr>
          <t>VLED.MAX should be lower than this value for Vo margin.</t>
        </r>
      </text>
    </comment>
    <comment ref="Q25" authorId="0" shapeId="0" xr:uid="{B59BF3F9-151D-4DB1-B8E0-D7589F3BE97C}">
      <text>
        <r>
          <rPr>
            <b/>
            <sz val="9"/>
            <color indexed="81"/>
            <rFont val="Tahoma"/>
            <family val="2"/>
          </rPr>
          <t>We recommend 10 kohm to flow 300 uA from PDIM pin.</t>
        </r>
      </text>
    </comment>
  </commentList>
</comments>
</file>

<file path=xl/sharedStrings.xml><?xml version="1.0" encoding="utf-8"?>
<sst xmlns="http://schemas.openxmlformats.org/spreadsheetml/2006/main" count="132" uniqueCount="103">
  <si>
    <t>V</t>
    <phoneticPr fontId="1" type="noConversion"/>
  </si>
  <si>
    <t>A</t>
    <phoneticPr fontId="1" type="noConversion"/>
  </si>
  <si>
    <t>RSET</t>
    <phoneticPr fontId="1" type="noConversion"/>
  </si>
  <si>
    <t>Kcp</t>
    <phoneticPr fontId="1" type="noConversion"/>
  </si>
  <si>
    <t>Dimming</t>
    <phoneticPr fontId="1" type="noConversion"/>
  </si>
  <si>
    <t>Linear</t>
    <phoneticPr fontId="1" type="noConversion"/>
  </si>
  <si>
    <t>CSET</t>
    <phoneticPr fontId="1" type="noConversion"/>
  </si>
  <si>
    <t>nF</t>
    <phoneticPr fontId="1" type="noConversion"/>
  </si>
  <si>
    <t>Version</t>
    <phoneticPr fontId="1" type="noConversion"/>
  </si>
  <si>
    <t>PA</t>
    <phoneticPr fontId="1" type="noConversion"/>
  </si>
  <si>
    <t>AA</t>
    <phoneticPr fontId="1" type="noConversion"/>
  </si>
  <si>
    <t>Ts</t>
    <phoneticPr fontId="1" type="noConversion"/>
  </si>
  <si>
    <t>Hz</t>
    <phoneticPr fontId="1" type="noConversion"/>
  </si>
  <si>
    <t>Ts_mod</t>
    <phoneticPr fontId="1" type="noConversion"/>
  </si>
  <si>
    <t>MODin_max</t>
    <phoneticPr fontId="1" type="noConversion"/>
  </si>
  <si>
    <t>MODin_min</t>
    <phoneticPr fontId="1" type="noConversion"/>
  </si>
  <si>
    <t>MODout_min</t>
    <phoneticPr fontId="1" type="noConversion"/>
  </si>
  <si>
    <t>pdim offset</t>
    <phoneticPr fontId="1" type="noConversion"/>
  </si>
  <si>
    <t>Selected</t>
    <phoneticPr fontId="1" type="noConversion"/>
  </si>
  <si>
    <t>Slope</t>
    <phoneticPr fontId="1" type="noConversion"/>
  </si>
  <si>
    <t>Offset</t>
    <phoneticPr fontId="1" type="noConversion"/>
  </si>
  <si>
    <t>Log.</t>
    <phoneticPr fontId="1" type="noConversion"/>
  </si>
  <si>
    <t>Linear</t>
  </si>
  <si>
    <t>PWM Duty</t>
    <phoneticPr fontId="1" type="noConversion"/>
  </si>
  <si>
    <t>tON</t>
    <phoneticPr fontId="1" type="noConversion"/>
  </si>
  <si>
    <t>DIM</t>
    <phoneticPr fontId="1" type="noConversion"/>
  </si>
  <si>
    <t>MOD</t>
    <phoneticPr fontId="1" type="noConversion"/>
  </si>
  <si>
    <t>Vadim</t>
    <phoneticPr fontId="1" type="noConversion"/>
  </si>
  <si>
    <t>adim ratio</t>
    <phoneticPr fontId="1" type="noConversion"/>
  </si>
  <si>
    <t># for hlookup</t>
    <phoneticPr fontId="1" type="noConversion"/>
  </si>
  <si>
    <t>OPN table</t>
    <phoneticPr fontId="1" type="noConversion"/>
  </si>
  <si>
    <t>Dim. curve</t>
    <phoneticPr fontId="1" type="noConversion"/>
  </si>
  <si>
    <t>Programmable options</t>
    <phoneticPr fontId="1" type="noConversion"/>
  </si>
  <si>
    <t>W</t>
    <phoneticPr fontId="1" type="noConversion"/>
  </si>
  <si>
    <t>%</t>
    <phoneticPr fontId="1" type="noConversion"/>
  </si>
  <si>
    <t>Nth_order</t>
    <phoneticPr fontId="1" type="noConversion"/>
  </si>
  <si>
    <t>MOD_PA</t>
    <phoneticPr fontId="1" type="noConversion"/>
  </si>
  <si>
    <t>MOD_AA</t>
    <phoneticPr fontId="1" type="noConversion"/>
  </si>
  <si>
    <t>PA</t>
  </si>
  <si>
    <t>selected</t>
    <phoneticPr fontId="1" type="noConversion"/>
  </si>
  <si>
    <t>System Spec.</t>
    <phoneticPr fontId="1" type="noConversion"/>
  </si>
  <si>
    <r>
      <t>Select K</t>
    </r>
    <r>
      <rPr>
        <b/>
        <i/>
        <vertAlign val="subscript"/>
        <sz val="11"/>
        <color theme="1"/>
        <rFont val="Times New Roman"/>
        <family val="1"/>
      </rPr>
      <t>CP</t>
    </r>
    <phoneticPr fontId="1" type="noConversion"/>
  </si>
  <si>
    <t>IC Version</t>
    <phoneticPr fontId="1" type="noConversion"/>
  </si>
  <si>
    <t>Dim. curve shape</t>
    <phoneticPr fontId="1" type="noConversion"/>
  </si>
  <si>
    <r>
      <t>f</t>
    </r>
    <r>
      <rPr>
        <b/>
        <i/>
        <vertAlign val="subscript"/>
        <sz val="11"/>
        <color theme="1"/>
        <rFont val="Times New Roman"/>
        <family val="1"/>
      </rPr>
      <t>PWM</t>
    </r>
    <phoneticPr fontId="1" type="noConversion"/>
  </si>
  <si>
    <t>CS section</t>
    <phoneticPr fontId="1" type="noConversion"/>
  </si>
  <si>
    <r>
      <t>R</t>
    </r>
    <r>
      <rPr>
        <b/>
        <i/>
        <vertAlign val="subscript"/>
        <sz val="11"/>
        <color theme="1"/>
        <rFont val="ti"/>
        <family val="1"/>
      </rPr>
      <t>VS2</t>
    </r>
    <phoneticPr fontId="1" type="noConversion"/>
  </si>
  <si>
    <r>
      <t>k</t>
    </r>
    <r>
      <rPr>
        <sz val="11"/>
        <color theme="1"/>
        <rFont val="Arial"/>
        <family val="3"/>
        <charset val="161"/>
      </rPr>
      <t>Ω</t>
    </r>
    <phoneticPr fontId="1" type="noConversion"/>
  </si>
  <si>
    <t>VS section</t>
    <phoneticPr fontId="1" type="noConversion"/>
  </si>
  <si>
    <r>
      <t>V</t>
    </r>
    <r>
      <rPr>
        <b/>
        <i/>
        <vertAlign val="subscript"/>
        <sz val="11"/>
        <color theme="1"/>
        <rFont val="Times New Roman"/>
        <family val="1"/>
      </rPr>
      <t>O.MAX</t>
    </r>
    <phoneticPr fontId="1" type="noConversion"/>
  </si>
  <si>
    <r>
      <t>Calculated R</t>
    </r>
    <r>
      <rPr>
        <b/>
        <i/>
        <vertAlign val="subscript"/>
        <sz val="11"/>
        <color theme="1"/>
        <rFont val="ti"/>
        <family val="1"/>
      </rPr>
      <t>VS1</t>
    </r>
    <phoneticPr fontId="1" type="noConversion"/>
  </si>
  <si>
    <r>
      <t>Applied R</t>
    </r>
    <r>
      <rPr>
        <b/>
        <i/>
        <vertAlign val="subscript"/>
        <sz val="11"/>
        <color theme="1"/>
        <rFont val="ti"/>
        <family val="1"/>
      </rPr>
      <t>VS1</t>
    </r>
    <phoneticPr fontId="1" type="noConversion"/>
  </si>
  <si>
    <r>
      <t>R</t>
    </r>
    <r>
      <rPr>
        <b/>
        <i/>
        <vertAlign val="subscript"/>
        <sz val="11"/>
        <color theme="1"/>
        <rFont val="ti"/>
        <family val="1"/>
      </rPr>
      <t>CS</t>
    </r>
    <phoneticPr fontId="1" type="noConversion"/>
  </si>
  <si>
    <r>
      <t>m</t>
    </r>
    <r>
      <rPr>
        <sz val="11"/>
        <color theme="1"/>
        <rFont val="Arial"/>
        <family val="3"/>
        <charset val="161"/>
      </rPr>
      <t>Ω</t>
    </r>
    <phoneticPr fontId="1" type="noConversion"/>
  </si>
  <si>
    <r>
      <t>m</t>
    </r>
    <r>
      <rPr>
        <sz val="11"/>
        <color theme="1"/>
        <rFont val="맑은 고딕"/>
        <family val="2"/>
        <charset val="129"/>
      </rPr>
      <t>W</t>
    </r>
    <phoneticPr fontId="1" type="noConversion"/>
  </si>
  <si>
    <t>SET/REF section</t>
    <phoneticPr fontId="1" type="noConversion"/>
  </si>
  <si>
    <r>
      <t>R</t>
    </r>
    <r>
      <rPr>
        <b/>
        <i/>
        <vertAlign val="subscript"/>
        <sz val="11"/>
        <color theme="1"/>
        <rFont val="Times New Roman"/>
        <family val="1"/>
      </rPr>
      <t>SET</t>
    </r>
    <phoneticPr fontId="1" type="noConversion"/>
  </si>
  <si>
    <r>
      <t>C</t>
    </r>
    <r>
      <rPr>
        <b/>
        <i/>
        <vertAlign val="subscript"/>
        <sz val="11"/>
        <color theme="1"/>
        <rFont val="Times New Roman"/>
        <family val="1"/>
      </rPr>
      <t>SET</t>
    </r>
    <phoneticPr fontId="1" type="noConversion"/>
  </si>
  <si>
    <r>
      <t>C</t>
    </r>
    <r>
      <rPr>
        <b/>
        <i/>
        <vertAlign val="subscript"/>
        <sz val="11"/>
        <color theme="1"/>
        <rFont val="Times New Roman"/>
        <family val="1"/>
      </rPr>
      <t>ADIM</t>
    </r>
    <phoneticPr fontId="1" type="noConversion"/>
  </si>
  <si>
    <t>PDIM section</t>
    <phoneticPr fontId="1" type="noConversion"/>
  </si>
  <si>
    <t>kΩ</t>
    <phoneticPr fontId="1" type="noConversion"/>
  </si>
  <si>
    <r>
      <t>Actual V</t>
    </r>
    <r>
      <rPr>
        <b/>
        <i/>
        <vertAlign val="subscript"/>
        <sz val="11"/>
        <color theme="1"/>
        <rFont val="Times New Roman"/>
        <family val="1"/>
      </rPr>
      <t>ADIM</t>
    </r>
    <phoneticPr fontId="1" type="noConversion"/>
  </si>
  <si>
    <r>
      <t>R</t>
    </r>
    <r>
      <rPr>
        <b/>
        <i/>
        <vertAlign val="subscript"/>
        <sz val="11"/>
        <color theme="1"/>
        <rFont val="Times New Roman"/>
        <family val="1"/>
      </rPr>
      <t>PDIM</t>
    </r>
    <phoneticPr fontId="1" type="noConversion"/>
  </si>
  <si>
    <t>These cells will be hidden.</t>
    <phoneticPr fontId="1" type="noConversion"/>
  </si>
  <si>
    <t>LED Spec.</t>
  </si>
  <si>
    <t>ADIM section</t>
  </si>
  <si>
    <r>
      <t>Recommended K</t>
    </r>
    <r>
      <rPr>
        <b/>
        <i/>
        <vertAlign val="subscript"/>
        <sz val="11"/>
        <color theme="1"/>
        <rFont val="Times New Roman"/>
        <family val="1"/>
      </rPr>
      <t>CP</t>
    </r>
    <phoneticPr fontId="1" type="noConversion"/>
  </si>
  <si>
    <r>
      <t>P</t>
    </r>
    <r>
      <rPr>
        <b/>
        <i/>
        <vertAlign val="subscript"/>
        <sz val="11"/>
        <color theme="1"/>
        <rFont val="Times New Roman"/>
        <family val="1"/>
      </rPr>
      <t>O.MAX</t>
    </r>
    <phoneticPr fontId="1" type="noConversion"/>
  </si>
  <si>
    <r>
      <t>I</t>
    </r>
    <r>
      <rPr>
        <b/>
        <i/>
        <vertAlign val="subscript"/>
        <sz val="11"/>
        <color theme="1"/>
        <rFont val="Times New Roman"/>
        <family val="1"/>
      </rPr>
      <t>O</t>
    </r>
    <r>
      <rPr>
        <b/>
        <i/>
        <sz val="11"/>
        <color theme="1"/>
        <rFont val="Times New Roman"/>
        <family val="1"/>
      </rPr>
      <t xml:space="preserve"> @ V</t>
    </r>
    <r>
      <rPr>
        <b/>
        <i/>
        <vertAlign val="subscript"/>
        <sz val="11"/>
        <color theme="1"/>
        <rFont val="Times New Roman"/>
        <family val="1"/>
      </rPr>
      <t>O.MAX</t>
    </r>
    <phoneticPr fontId="1" type="noConversion"/>
  </si>
  <si>
    <r>
      <t>I</t>
    </r>
    <r>
      <rPr>
        <b/>
        <i/>
        <vertAlign val="subscript"/>
        <sz val="11"/>
        <color theme="1"/>
        <rFont val="Times New Roman"/>
        <family val="1"/>
      </rPr>
      <t>O.MAX</t>
    </r>
    <phoneticPr fontId="1" type="noConversion"/>
  </si>
  <si>
    <r>
      <t>V</t>
    </r>
    <r>
      <rPr>
        <b/>
        <i/>
        <vertAlign val="subscript"/>
        <sz val="11"/>
        <color theme="1"/>
        <rFont val="Times New Roman"/>
        <family val="1"/>
      </rPr>
      <t>O</t>
    </r>
    <r>
      <rPr>
        <b/>
        <i/>
        <sz val="11"/>
        <color theme="1"/>
        <rFont val="Times New Roman"/>
        <family val="1"/>
      </rPr>
      <t xml:space="preserve"> @ I</t>
    </r>
    <r>
      <rPr>
        <b/>
        <i/>
        <vertAlign val="subscript"/>
        <sz val="11"/>
        <color theme="1"/>
        <rFont val="Times New Roman"/>
        <family val="1"/>
      </rPr>
      <t>O.MAX</t>
    </r>
    <phoneticPr fontId="1" type="noConversion"/>
  </si>
  <si>
    <r>
      <t>P</t>
    </r>
    <r>
      <rPr>
        <b/>
        <i/>
        <vertAlign val="subscript"/>
        <sz val="11"/>
        <color theme="1"/>
        <rFont val="Times New Roman"/>
        <family val="1"/>
      </rPr>
      <t xml:space="preserve">O.MAX </t>
    </r>
    <r>
      <rPr>
        <b/>
        <i/>
        <sz val="11"/>
        <color theme="1"/>
        <rFont val="Times New Roman"/>
        <family val="1"/>
      </rPr>
      <t>(selected)</t>
    </r>
    <phoneticPr fontId="1" type="noConversion"/>
  </si>
  <si>
    <t xml:space="preserve">Vo </t>
    <phoneticPr fontId="1" type="noConversion"/>
  </si>
  <si>
    <t>Io</t>
    <phoneticPr fontId="1" type="noConversion"/>
  </si>
  <si>
    <t>A</t>
    <phoneticPr fontId="1" type="noConversion"/>
  </si>
  <si>
    <r>
      <t>V</t>
    </r>
    <r>
      <rPr>
        <b/>
        <i/>
        <vertAlign val="subscript"/>
        <sz val="11"/>
        <color theme="1"/>
        <rFont val="Times New Roman"/>
        <family val="1"/>
      </rPr>
      <t>O</t>
    </r>
    <r>
      <rPr>
        <b/>
        <i/>
        <sz val="11"/>
        <color theme="1"/>
        <rFont val="Times New Roman"/>
        <family val="1"/>
      </rPr>
      <t xml:space="preserve"> @ I</t>
    </r>
    <r>
      <rPr>
        <b/>
        <i/>
        <vertAlign val="subscript"/>
        <sz val="11"/>
        <color theme="1"/>
        <rFont val="Times New Roman"/>
        <family val="1"/>
      </rPr>
      <t>O.MAX</t>
    </r>
    <r>
      <rPr>
        <b/>
        <i/>
        <sz val="11"/>
        <color theme="1"/>
        <rFont val="Times New Roman"/>
        <family val="1"/>
      </rPr>
      <t xml:space="preserve"> (selected)</t>
    </r>
    <phoneticPr fontId="1" type="noConversion"/>
  </si>
  <si>
    <t>kΩ</t>
    <phoneticPr fontId="1" type="noConversion"/>
  </si>
  <si>
    <r>
      <t>R</t>
    </r>
    <r>
      <rPr>
        <b/>
        <i/>
        <vertAlign val="subscript"/>
        <sz val="11"/>
        <color theme="1"/>
        <rFont val="Times New Roman"/>
        <family val="1"/>
      </rPr>
      <t>REF</t>
    </r>
    <phoneticPr fontId="1" type="noConversion"/>
  </si>
  <si>
    <r>
      <t>Recommended R</t>
    </r>
    <r>
      <rPr>
        <b/>
        <i/>
        <vertAlign val="subscript"/>
        <sz val="11"/>
        <color theme="1"/>
        <rFont val="Times New Roman"/>
        <family val="1"/>
      </rPr>
      <t>ADIM</t>
    </r>
    <phoneticPr fontId="1" type="noConversion"/>
  </si>
  <si>
    <r>
      <t>D</t>
    </r>
    <r>
      <rPr>
        <b/>
        <i/>
        <vertAlign val="subscript"/>
        <sz val="11"/>
        <color theme="1"/>
        <rFont val="Times New Roman"/>
        <family val="1"/>
      </rPr>
      <t>PWM</t>
    </r>
    <r>
      <rPr>
        <b/>
        <i/>
        <sz val="11"/>
        <color theme="1"/>
        <rFont val="Times New Roman"/>
        <family val="1"/>
      </rPr>
      <t xml:space="preserve"> (for </t>
    </r>
    <r>
      <rPr>
        <b/>
        <i/>
        <sz val="11"/>
        <color rgb="FFFF0000"/>
        <rFont val="Times New Roman"/>
        <family val="1"/>
      </rPr>
      <t>AA</t>
    </r>
    <r>
      <rPr>
        <b/>
        <i/>
        <sz val="11"/>
        <color theme="1"/>
        <rFont val="Times New Roman"/>
        <family val="1"/>
      </rPr>
      <t xml:space="preserve"> ver.)</t>
    </r>
    <phoneticPr fontId="1" type="noConversion"/>
  </si>
  <si>
    <r>
      <t>V</t>
    </r>
    <r>
      <rPr>
        <b/>
        <i/>
        <vertAlign val="subscript"/>
        <sz val="11"/>
        <color theme="1"/>
        <rFont val="Times New Roman"/>
        <family val="1"/>
      </rPr>
      <t>O.MAX</t>
    </r>
    <r>
      <rPr>
        <b/>
        <i/>
        <sz val="11"/>
        <color theme="1"/>
        <rFont val="Times New Roman"/>
        <family val="1"/>
      </rPr>
      <t xml:space="preserve"> (selected)</t>
    </r>
    <phoneticPr fontId="1" type="noConversion"/>
  </si>
  <si>
    <r>
      <t>V</t>
    </r>
    <r>
      <rPr>
        <b/>
        <i/>
        <vertAlign val="subscript"/>
        <sz val="11"/>
        <color theme="1"/>
        <rFont val="Times New Roman"/>
        <family val="1"/>
      </rPr>
      <t>ADIM</t>
    </r>
    <phoneticPr fontId="1" type="noConversion"/>
  </si>
  <si>
    <r>
      <t xml:space="preserve">Only for  </t>
    </r>
    <r>
      <rPr>
        <b/>
        <sz val="11"/>
        <color rgb="FFFF0000"/>
        <rFont val="Times New Roman"/>
        <family val="1"/>
      </rPr>
      <t>PA</t>
    </r>
    <phoneticPr fontId="1" type="noConversion"/>
  </si>
  <si>
    <r>
      <t>Actual I</t>
    </r>
    <r>
      <rPr>
        <b/>
        <i/>
        <vertAlign val="subscript"/>
        <sz val="11"/>
        <color theme="1"/>
        <rFont val="Times New Roman"/>
        <family val="1"/>
      </rPr>
      <t>LED.MAX</t>
    </r>
    <phoneticPr fontId="1" type="noConversion"/>
  </si>
  <si>
    <t>I.LED</t>
    <phoneticPr fontId="1" type="noConversion"/>
  </si>
  <si>
    <t>V.LED</t>
    <phoneticPr fontId="1" type="noConversion"/>
  </si>
  <si>
    <t>mA</t>
    <phoneticPr fontId="1" type="noConversion"/>
  </si>
  <si>
    <r>
      <t>I</t>
    </r>
    <r>
      <rPr>
        <b/>
        <i/>
        <vertAlign val="subscript"/>
        <sz val="11"/>
        <color theme="1"/>
        <rFont val="Times New Roman"/>
        <family val="1"/>
      </rPr>
      <t>O.MIN</t>
    </r>
    <phoneticPr fontId="1" type="noConversion"/>
  </si>
  <si>
    <t>ILED with Vadim</t>
    <phoneticPr fontId="1" type="noConversion"/>
  </si>
  <si>
    <t>ILED with pdim</t>
    <phoneticPr fontId="1" type="noConversion"/>
  </si>
  <si>
    <r>
      <t>Applied R</t>
    </r>
    <r>
      <rPr>
        <b/>
        <i/>
        <vertAlign val="subscript"/>
        <sz val="11"/>
        <color theme="1"/>
        <rFont val="Times New Roman"/>
        <family val="1"/>
      </rPr>
      <t>ADIM</t>
    </r>
    <phoneticPr fontId="1" type="noConversion"/>
  </si>
  <si>
    <r>
      <t>Max P</t>
    </r>
    <r>
      <rPr>
        <vertAlign val="subscript"/>
        <sz val="11"/>
        <color theme="1"/>
        <rFont val="Times New Roman"/>
        <family val="2"/>
      </rPr>
      <t>RCS</t>
    </r>
    <phoneticPr fontId="1" type="noConversion"/>
  </si>
  <si>
    <r>
      <t>I</t>
    </r>
    <r>
      <rPr>
        <b/>
        <i/>
        <vertAlign val="subscript"/>
        <sz val="11"/>
        <color theme="1"/>
        <rFont val="Times New Roman"/>
        <family val="1"/>
      </rPr>
      <t>PDIM</t>
    </r>
    <phoneticPr fontId="1" type="noConversion"/>
  </si>
  <si>
    <t>uA</t>
    <phoneticPr fontId="1" type="noConversion"/>
  </si>
  <si>
    <r>
      <t>Actual V</t>
    </r>
    <r>
      <rPr>
        <b/>
        <i/>
        <vertAlign val="subscript"/>
        <sz val="11"/>
        <color theme="1"/>
        <rFont val="Times New Roman"/>
        <family val="1"/>
      </rPr>
      <t>O.MAX</t>
    </r>
    <phoneticPr fontId="1" type="noConversion"/>
  </si>
  <si>
    <r>
      <t>I</t>
    </r>
    <r>
      <rPr>
        <b/>
        <i/>
        <vertAlign val="subscript"/>
        <sz val="11"/>
        <color theme="1"/>
        <rFont val="Times New Roman"/>
        <family val="1"/>
      </rPr>
      <t>LED.MAX</t>
    </r>
    <phoneticPr fontId="1" type="noConversion"/>
  </si>
  <si>
    <r>
      <t>Actual V</t>
    </r>
    <r>
      <rPr>
        <b/>
        <i/>
        <vertAlign val="subscript"/>
        <sz val="11"/>
        <color theme="1"/>
        <rFont val="Times New Roman"/>
        <family val="1"/>
      </rPr>
      <t>LED.MAX</t>
    </r>
    <phoneticPr fontId="1" type="noConversion"/>
  </si>
  <si>
    <t>Sel. I.LED</t>
    <phoneticPr fontId="1" type="noConversion"/>
  </si>
  <si>
    <t>Operating Window</t>
    <phoneticPr fontId="1" type="noConversion"/>
  </si>
  <si>
    <t>CV</t>
    <phoneticPr fontId="1" type="noConversion"/>
  </si>
  <si>
    <t>CC</t>
    <phoneticPr fontId="1" type="noConversion"/>
  </si>
  <si>
    <r>
      <rPr>
        <b/>
        <sz val="16"/>
        <color rgb="FFFFFF00"/>
        <rFont val="Arial"/>
        <family val="2"/>
      </rPr>
      <t>NCL38046 Design Tool</t>
    </r>
    <r>
      <rPr>
        <b/>
        <sz val="11"/>
        <color rgb="FFFFFF00"/>
        <rFont val="Arial"/>
        <family val="2"/>
      </rPr>
      <t xml:space="preserve">
Updated : Jan. 30. 2023
Rev. 1.0</t>
    </r>
    <phoneticPr fontId="1" type="noConversion"/>
  </si>
  <si>
    <r>
      <t>Recommended V</t>
    </r>
    <r>
      <rPr>
        <b/>
        <i/>
        <vertAlign val="subscript"/>
        <sz val="11"/>
        <color theme="1"/>
        <rFont val="Times New Roman"/>
        <family val="1"/>
      </rPr>
      <t>LED.MAX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</si>
</sst>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"/>
  </numFmts>
  <fonts count="2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5"/>
      <name val="Arial"/>
      <family val="2"/>
    </font>
    <font>
      <b/>
      <sz val="11"/>
      <color rgb="FFFFFF00"/>
      <name val="Arial"/>
      <family val="2"/>
    </font>
    <font>
      <b/>
      <sz val="16"/>
      <color rgb="FFFFFF00"/>
      <name val="Arial"/>
      <family val="2"/>
    </font>
    <font>
      <b/>
      <i/>
      <sz val="11"/>
      <color theme="1"/>
      <name val="Times New Roman"/>
      <family val="1"/>
    </font>
    <font>
      <b/>
      <i/>
      <vertAlign val="subscript"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vertAlign val="subscript"/>
      <sz val="11"/>
      <color theme="1"/>
      <name val="ti"/>
      <family val="1"/>
    </font>
    <font>
      <sz val="11"/>
      <color theme="1"/>
      <name val="Arial"/>
      <family val="3"/>
      <charset val="161"/>
    </font>
    <font>
      <sz val="11"/>
      <color theme="1"/>
      <name val="맑은 고딕"/>
      <family val="2"/>
      <charset val="129"/>
    </font>
    <font>
      <b/>
      <i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vertAlign val="subscript"/>
      <sz val="11"/>
      <color theme="1"/>
      <name val="Times New Roman"/>
      <family val="2"/>
    </font>
    <font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1" xfId="0" applyNumberFormat="1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6" fillId="0" borderId="7" xfId="0" applyFont="1" applyFill="1" applyBorder="1" applyAlignment="1" applyProtection="1">
      <alignment vertical="center"/>
      <protection hidden="1"/>
    </xf>
    <xf numFmtId="0" fontId="8" fillId="5" borderId="1" xfId="0" applyFont="1" applyFill="1" applyBorder="1" applyAlignment="1" applyProtection="1">
      <alignment horizontal="center" vertical="center"/>
      <protection hidden="1"/>
    </xf>
    <xf numFmtId="2" fontId="2" fillId="6" borderId="1" xfId="0" applyNumberFormat="1" applyFont="1" applyFill="1" applyBorder="1" applyAlignment="1" applyProtection="1">
      <alignment horizontal="center" vertical="center"/>
      <protection hidden="1"/>
    </xf>
    <xf numFmtId="0" fontId="2" fillId="5" borderId="8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Protection="1">
      <alignment vertical="center"/>
      <protection hidden="1"/>
    </xf>
    <xf numFmtId="0" fontId="19" fillId="0" borderId="0" xfId="0" applyFont="1" applyFill="1" applyProtection="1">
      <alignment vertical="center"/>
      <protection hidden="1"/>
    </xf>
    <xf numFmtId="0" fontId="16" fillId="0" borderId="9" xfId="0" applyFont="1" applyFill="1" applyBorder="1" applyAlignment="1" applyProtection="1">
      <alignment vertical="center"/>
      <protection hidden="1"/>
    </xf>
    <xf numFmtId="0" fontId="8" fillId="5" borderId="10" xfId="0" applyFont="1" applyFill="1" applyBorder="1" applyAlignment="1" applyProtection="1">
      <alignment horizontal="center" vertical="center"/>
      <protection hidden="1"/>
    </xf>
    <xf numFmtId="2" fontId="2" fillId="6" borderId="10" xfId="0" applyNumberFormat="1" applyFont="1" applyFill="1" applyBorder="1" applyAlignment="1" applyProtection="1">
      <alignment horizontal="center" vertical="center"/>
      <protection hidden="1"/>
    </xf>
    <xf numFmtId="0" fontId="2" fillId="5" borderId="11" xfId="0" applyFont="1" applyFill="1" applyBorder="1" applyAlignment="1" applyProtection="1">
      <alignment horizontal="center" vertical="center"/>
      <protection hidden="1"/>
    </xf>
    <xf numFmtId="0" fontId="8" fillId="5" borderId="3" xfId="0" applyFont="1" applyFill="1" applyBorder="1" applyAlignment="1" applyProtection="1">
      <alignment horizontal="center" vertical="center"/>
      <protection hidden="1"/>
    </xf>
    <xf numFmtId="177" fontId="2" fillId="6" borderId="3" xfId="0" applyNumberFormat="1" applyFont="1" applyFill="1" applyBorder="1" applyAlignment="1" applyProtection="1">
      <alignment horizontal="center" vertical="center"/>
      <protection hidden="1"/>
    </xf>
    <xf numFmtId="0" fontId="2" fillId="5" borderId="3" xfId="0" applyFont="1" applyFill="1" applyBorder="1" applyAlignment="1" applyProtection="1">
      <alignment horizontal="center" vertical="center"/>
      <protection hidden="1"/>
    </xf>
    <xf numFmtId="0" fontId="3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2" fillId="3" borderId="8" xfId="0" applyFont="1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16" fillId="0" borderId="4" xfId="0" applyFont="1" applyFill="1" applyBorder="1" applyAlignment="1" applyProtection="1">
      <alignment vertical="center"/>
      <protection hidden="1"/>
    </xf>
    <xf numFmtId="0" fontId="8" fillId="5" borderId="5" xfId="0" applyFont="1" applyFill="1" applyBorder="1" applyAlignment="1" applyProtection="1">
      <alignment horizontal="center" vertical="center"/>
      <protection hidden="1"/>
    </xf>
    <xf numFmtId="2" fontId="2" fillId="6" borderId="5" xfId="0" applyNumberFormat="1" applyFont="1" applyFill="1" applyBorder="1" applyAlignment="1" applyProtection="1">
      <alignment horizontal="center" vertical="center"/>
      <protection hidden="1"/>
    </xf>
    <xf numFmtId="0" fontId="2" fillId="5" borderId="6" xfId="0" applyFont="1" applyFill="1" applyBorder="1" applyAlignment="1" applyProtection="1">
      <alignment horizontal="center" vertical="center"/>
      <protection hidden="1"/>
    </xf>
    <xf numFmtId="1" fontId="2" fillId="6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5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177" fontId="2" fillId="6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8" fillId="3" borderId="2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0" fontId="2" fillId="3" borderId="1" xfId="0" applyFont="1" applyFill="1" applyBorder="1" applyProtection="1">
      <alignment vertical="center"/>
      <protection hidden="1"/>
    </xf>
    <xf numFmtId="176" fontId="2" fillId="6" borderId="1" xfId="0" applyNumberFormat="1" applyFont="1" applyFill="1" applyBorder="1" applyAlignment="1" applyProtection="1">
      <alignment horizontal="center" vertical="center"/>
      <protection hidden="1"/>
    </xf>
    <xf numFmtId="176" fontId="19" fillId="0" borderId="0" xfId="0" applyNumberFormat="1" applyFont="1" applyFill="1" applyProtection="1">
      <alignment vertical="center"/>
      <protection hidden="1"/>
    </xf>
    <xf numFmtId="0" fontId="2" fillId="6" borderId="1" xfId="0" applyFont="1" applyFill="1" applyBorder="1" applyAlignment="1" applyProtection="1">
      <alignment horizontal="center" vertical="center"/>
      <protection hidden="1"/>
    </xf>
    <xf numFmtId="0" fontId="19" fillId="0" borderId="0" xfId="0" applyNumberFormat="1" applyFont="1" applyFill="1" applyProtection="1">
      <alignment vertical="center"/>
      <protection hidden="1"/>
    </xf>
    <xf numFmtId="0" fontId="4" fillId="0" borderId="0" xfId="0" applyFont="1" applyFill="1" applyProtection="1">
      <alignment vertical="center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19" fillId="0" borderId="0" xfId="0" applyFont="1" applyFill="1" applyAlignment="1" applyProtection="1">
      <alignment vertical="center"/>
      <protection hidden="1"/>
    </xf>
    <xf numFmtId="177" fontId="19" fillId="0" borderId="0" xfId="0" applyNumberFormat="1" applyFont="1" applyFill="1" applyProtection="1">
      <alignment vertical="center"/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Operating Window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LED curve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Sheet1!$BJ$4:$BJ$6</c:f>
              <c:numCache>
                <c:formatCode>General</c:formatCode>
                <c:ptCount val="3"/>
                <c:pt idx="0">
                  <c:v>0</c:v>
                </c:pt>
                <c:pt idx="1">
                  <c:v>0.25</c:v>
                </c:pt>
                <c:pt idx="2">
                  <c:v>5</c:v>
                </c:pt>
              </c:numCache>
            </c:numRef>
          </c:xVal>
          <c:yVal>
            <c:numRef>
              <c:f>Sheet1!$BK$4:$BK$6</c:f>
              <c:numCache>
                <c:formatCode>General</c:formatCode>
                <c:ptCount val="3"/>
                <c:pt idx="0">
                  <c:v>0</c:v>
                </c:pt>
                <c:pt idx="1">
                  <c:v>28</c:v>
                </c:pt>
                <c:pt idx="2" formatCode="0.0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7A-46A3-BFBC-627DCE680A4F}"/>
            </c:ext>
          </c:extLst>
        </c:ser>
        <c:ser>
          <c:idx val="2"/>
          <c:order val="1"/>
          <c:tx>
            <c:v>CC</c:v>
          </c:tx>
          <c:spPr>
            <a:ln w="38100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Sheet1!$BI$16:$BI$17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xVal>
          <c:yVal>
            <c:numRef>
              <c:f>Sheet1!$BH$16:$BH$17</c:f>
              <c:numCache>
                <c:formatCode>General</c:formatCode>
                <c:ptCount val="2"/>
                <c:pt idx="0" formatCode="0_ ">
                  <c:v>35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7A-46A3-BFBC-627DCE680A4F}"/>
            </c:ext>
          </c:extLst>
        </c:ser>
        <c:ser>
          <c:idx val="3"/>
          <c:order val="2"/>
          <c:tx>
            <c:v>CV</c:v>
          </c:tx>
          <c:spPr>
            <a:ln w="3810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Sheet1!$BI$4:$BI$5</c:f>
              <c:numCache>
                <c:formatCode>General</c:formatCode>
                <c:ptCount val="2"/>
                <c:pt idx="0">
                  <c:v>0</c:v>
                </c:pt>
                <c:pt idx="1">
                  <c:v>3</c:v>
                </c:pt>
              </c:numCache>
            </c:numRef>
          </c:xVal>
          <c:yVal>
            <c:numRef>
              <c:f>Sheet1!$BH$4:$BH$5</c:f>
              <c:numCache>
                <c:formatCode>General</c:formatCode>
                <c:ptCount val="2"/>
                <c:pt idx="0">
                  <c:v>70</c:v>
                </c:pt>
                <c:pt idx="1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57A-46A3-BFBC-627DCE680A4F}"/>
            </c:ext>
          </c:extLst>
        </c:ser>
        <c:ser>
          <c:idx val="0"/>
          <c:order val="3"/>
          <c:tx>
            <c:v>CP</c:v>
          </c:tx>
          <c:spPr>
            <a:ln w="38100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Sheet1!$BI$5:$BI$16</c:f>
              <c:numCache>
                <c:formatCode>General</c:formatCode>
                <c:ptCount val="12"/>
                <c:pt idx="0">
                  <c:v>3</c:v>
                </c:pt>
                <c:pt idx="1">
                  <c:v>3.3</c:v>
                </c:pt>
                <c:pt idx="2">
                  <c:v>3.5999999999999996</c:v>
                </c:pt>
                <c:pt idx="3">
                  <c:v>3.8999999999999995</c:v>
                </c:pt>
                <c:pt idx="4">
                  <c:v>4.1999999999999993</c:v>
                </c:pt>
                <c:pt idx="5">
                  <c:v>4.4999999999999991</c:v>
                </c:pt>
                <c:pt idx="6">
                  <c:v>4.7999999999999989</c:v>
                </c:pt>
                <c:pt idx="7">
                  <c:v>5.0999999999999988</c:v>
                </c:pt>
                <c:pt idx="8">
                  <c:v>5.3999999999999986</c:v>
                </c:pt>
                <c:pt idx="9">
                  <c:v>5.6999999999999984</c:v>
                </c:pt>
                <c:pt idx="10">
                  <c:v>5.9999999999999982</c:v>
                </c:pt>
                <c:pt idx="11">
                  <c:v>6</c:v>
                </c:pt>
              </c:numCache>
            </c:numRef>
          </c:xVal>
          <c:yVal>
            <c:numRef>
              <c:f>Sheet1!$BH$5:$BH$16</c:f>
              <c:numCache>
                <c:formatCode>General</c:formatCode>
                <c:ptCount val="12"/>
                <c:pt idx="0">
                  <c:v>70</c:v>
                </c:pt>
                <c:pt idx="1">
                  <c:v>63.63636363636364</c:v>
                </c:pt>
                <c:pt idx="2">
                  <c:v>58.333333333333336</c:v>
                </c:pt>
                <c:pt idx="3">
                  <c:v>53.846153846153854</c:v>
                </c:pt>
                <c:pt idx="4">
                  <c:v>50.000000000000007</c:v>
                </c:pt>
                <c:pt idx="5">
                  <c:v>46.666666666666679</c:v>
                </c:pt>
                <c:pt idx="6">
                  <c:v>43.750000000000007</c:v>
                </c:pt>
                <c:pt idx="7">
                  <c:v>41.176470588235304</c:v>
                </c:pt>
                <c:pt idx="8">
                  <c:v>38.8888888888889</c:v>
                </c:pt>
                <c:pt idx="9">
                  <c:v>36.842105263157904</c:v>
                </c:pt>
                <c:pt idx="10">
                  <c:v>35.000000000000007</c:v>
                </c:pt>
                <c:pt idx="11" formatCode="0_ 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202-4D60-8BD9-79054E149138}"/>
            </c:ext>
          </c:extLst>
        </c:ser>
        <c:ser>
          <c:idx val="4"/>
          <c:order val="4"/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Sheet1!$BL$4:$BL$5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Sheet1!$BM$4:$BM$5</c:f>
              <c:numCache>
                <c:formatCode>0.0</c:formatCode>
                <c:ptCount val="2"/>
                <c:pt idx="0">
                  <c:v>37.800000000000004</c:v>
                </c:pt>
                <c:pt idx="1">
                  <c:v>37.800000000000004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202-4D60-8BD9-79054E149138}"/>
            </c:ext>
          </c:extLst>
        </c:ser>
        <c:ser>
          <c:idx val="5"/>
          <c:order val="5"/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Sheet1!$BN$4:$BN$5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xVal>
          <c:yVal>
            <c:numRef>
              <c:f>Sheet1!$BO$4:$BO$5</c:f>
              <c:numCache>
                <c:formatCode>0.0</c:formatCode>
                <c:ptCount val="2"/>
                <c:pt idx="0" formatCode="General">
                  <c:v>0</c:v>
                </c:pt>
                <c:pt idx="1">
                  <c:v>37.800000000000004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202-4D60-8BD9-79054E149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3969800"/>
        <c:axId val="1003969472"/>
        <c:extLst/>
      </c:scatterChart>
      <c:valAx>
        <c:axId val="100396980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Io [A]</a:t>
                </a:r>
                <a:endParaRPr lang="ko-KR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03969472"/>
        <c:crosses val="autoZero"/>
        <c:crossBetween val="midCat"/>
      </c:valAx>
      <c:valAx>
        <c:axId val="100396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Vo [V]</a:t>
                </a:r>
                <a:endParaRPr lang="ko-KR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03969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Dim. curve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Sheet1!$BE$5:$BE$994</c:f>
              <c:numCache>
                <c:formatCode>General</c:formatCode>
                <c:ptCount val="990"/>
                <c:pt idx="0">
                  <c:v>99</c:v>
                </c:pt>
                <c:pt idx="1">
                  <c:v>98.9</c:v>
                </c:pt>
                <c:pt idx="2">
                  <c:v>98.800000000000011</c:v>
                </c:pt>
                <c:pt idx="3">
                  <c:v>98.700000000000017</c:v>
                </c:pt>
                <c:pt idx="4">
                  <c:v>98.600000000000023</c:v>
                </c:pt>
                <c:pt idx="5">
                  <c:v>98.500000000000028</c:v>
                </c:pt>
                <c:pt idx="6">
                  <c:v>98.400000000000034</c:v>
                </c:pt>
                <c:pt idx="7">
                  <c:v>98.30000000000004</c:v>
                </c:pt>
                <c:pt idx="8">
                  <c:v>98.200000000000045</c:v>
                </c:pt>
                <c:pt idx="9">
                  <c:v>98.100000000000051</c:v>
                </c:pt>
                <c:pt idx="10">
                  <c:v>98.000000000000057</c:v>
                </c:pt>
                <c:pt idx="11">
                  <c:v>97.900000000000063</c:v>
                </c:pt>
                <c:pt idx="12">
                  <c:v>97.800000000000068</c:v>
                </c:pt>
                <c:pt idx="13">
                  <c:v>97.700000000000074</c:v>
                </c:pt>
                <c:pt idx="14">
                  <c:v>97.60000000000008</c:v>
                </c:pt>
                <c:pt idx="15">
                  <c:v>97.500000000000085</c:v>
                </c:pt>
                <c:pt idx="16">
                  <c:v>97.400000000000091</c:v>
                </c:pt>
                <c:pt idx="17">
                  <c:v>97.300000000000097</c:v>
                </c:pt>
                <c:pt idx="18">
                  <c:v>97.200000000000102</c:v>
                </c:pt>
                <c:pt idx="19">
                  <c:v>97.100000000000108</c:v>
                </c:pt>
                <c:pt idx="20">
                  <c:v>97.000000000000114</c:v>
                </c:pt>
                <c:pt idx="21">
                  <c:v>96.900000000000119</c:v>
                </c:pt>
                <c:pt idx="22">
                  <c:v>96.800000000000125</c:v>
                </c:pt>
                <c:pt idx="23">
                  <c:v>96.700000000000131</c:v>
                </c:pt>
                <c:pt idx="24">
                  <c:v>96.600000000000136</c:v>
                </c:pt>
                <c:pt idx="25">
                  <c:v>96.500000000000142</c:v>
                </c:pt>
                <c:pt idx="26">
                  <c:v>96.400000000000148</c:v>
                </c:pt>
                <c:pt idx="27">
                  <c:v>96.300000000000153</c:v>
                </c:pt>
                <c:pt idx="28">
                  <c:v>96.200000000000159</c:v>
                </c:pt>
                <c:pt idx="29">
                  <c:v>96.100000000000165</c:v>
                </c:pt>
                <c:pt idx="30">
                  <c:v>96.000000000000171</c:v>
                </c:pt>
                <c:pt idx="31">
                  <c:v>95.900000000000176</c:v>
                </c:pt>
                <c:pt idx="32">
                  <c:v>95.800000000000182</c:v>
                </c:pt>
                <c:pt idx="33">
                  <c:v>95.700000000000188</c:v>
                </c:pt>
                <c:pt idx="34">
                  <c:v>95.600000000000193</c:v>
                </c:pt>
                <c:pt idx="35">
                  <c:v>95.500000000000199</c:v>
                </c:pt>
                <c:pt idx="36">
                  <c:v>95.400000000000205</c:v>
                </c:pt>
                <c:pt idx="37">
                  <c:v>95.30000000000021</c:v>
                </c:pt>
                <c:pt idx="38">
                  <c:v>95.200000000000216</c:v>
                </c:pt>
                <c:pt idx="39">
                  <c:v>95.100000000000222</c:v>
                </c:pt>
                <c:pt idx="40">
                  <c:v>95.000000000000227</c:v>
                </c:pt>
                <c:pt idx="41">
                  <c:v>94.900000000000233</c:v>
                </c:pt>
                <c:pt idx="42">
                  <c:v>94.800000000000239</c:v>
                </c:pt>
                <c:pt idx="43">
                  <c:v>94.700000000000244</c:v>
                </c:pt>
                <c:pt idx="44">
                  <c:v>94.60000000000025</c:v>
                </c:pt>
                <c:pt idx="45">
                  <c:v>94.500000000000256</c:v>
                </c:pt>
                <c:pt idx="46">
                  <c:v>94.400000000000261</c:v>
                </c:pt>
                <c:pt idx="47">
                  <c:v>94.300000000000267</c:v>
                </c:pt>
                <c:pt idx="48">
                  <c:v>94.200000000000273</c:v>
                </c:pt>
                <c:pt idx="49">
                  <c:v>94.100000000000279</c:v>
                </c:pt>
                <c:pt idx="50">
                  <c:v>94.000000000000284</c:v>
                </c:pt>
                <c:pt idx="51">
                  <c:v>93.90000000000029</c:v>
                </c:pt>
                <c:pt idx="52">
                  <c:v>93.800000000000296</c:v>
                </c:pt>
                <c:pt idx="53">
                  <c:v>93.700000000000301</c:v>
                </c:pt>
                <c:pt idx="54">
                  <c:v>93.600000000000307</c:v>
                </c:pt>
                <c:pt idx="55">
                  <c:v>93.500000000000313</c:v>
                </c:pt>
                <c:pt idx="56">
                  <c:v>93.400000000000318</c:v>
                </c:pt>
                <c:pt idx="57">
                  <c:v>93.300000000000324</c:v>
                </c:pt>
                <c:pt idx="58">
                  <c:v>93.20000000000033</c:v>
                </c:pt>
                <c:pt idx="59">
                  <c:v>93.100000000000335</c:v>
                </c:pt>
                <c:pt idx="60">
                  <c:v>93.000000000000341</c:v>
                </c:pt>
                <c:pt idx="61">
                  <c:v>92.900000000000347</c:v>
                </c:pt>
                <c:pt idx="62">
                  <c:v>92.800000000000352</c:v>
                </c:pt>
                <c:pt idx="63">
                  <c:v>92.700000000000358</c:v>
                </c:pt>
                <c:pt idx="64">
                  <c:v>92.600000000000364</c:v>
                </c:pt>
                <c:pt idx="65">
                  <c:v>92.500000000000369</c:v>
                </c:pt>
                <c:pt idx="66">
                  <c:v>92.400000000000375</c:v>
                </c:pt>
                <c:pt idx="67">
                  <c:v>92.300000000000381</c:v>
                </c:pt>
                <c:pt idx="68">
                  <c:v>92.200000000000387</c:v>
                </c:pt>
                <c:pt idx="69">
                  <c:v>92.100000000000392</c:v>
                </c:pt>
                <c:pt idx="70">
                  <c:v>92.000000000000398</c:v>
                </c:pt>
                <c:pt idx="71">
                  <c:v>91.900000000000404</c:v>
                </c:pt>
                <c:pt idx="72">
                  <c:v>91.800000000000409</c:v>
                </c:pt>
                <c:pt idx="73">
                  <c:v>91.700000000000415</c:v>
                </c:pt>
                <c:pt idx="74">
                  <c:v>91.600000000000421</c:v>
                </c:pt>
                <c:pt idx="75">
                  <c:v>91.500000000000426</c:v>
                </c:pt>
                <c:pt idx="76">
                  <c:v>91.400000000000432</c:v>
                </c:pt>
                <c:pt idx="77">
                  <c:v>91.300000000000438</c:v>
                </c:pt>
                <c:pt idx="78">
                  <c:v>91.200000000000443</c:v>
                </c:pt>
                <c:pt idx="79">
                  <c:v>91.100000000000449</c:v>
                </c:pt>
                <c:pt idx="80">
                  <c:v>91.000000000000455</c:v>
                </c:pt>
                <c:pt idx="81">
                  <c:v>90.90000000000046</c:v>
                </c:pt>
                <c:pt idx="82">
                  <c:v>90.800000000000466</c:v>
                </c:pt>
                <c:pt idx="83">
                  <c:v>90.700000000000472</c:v>
                </c:pt>
                <c:pt idx="84">
                  <c:v>90.600000000000477</c:v>
                </c:pt>
                <c:pt idx="85">
                  <c:v>90.500000000000483</c:v>
                </c:pt>
                <c:pt idx="86">
                  <c:v>90.400000000000489</c:v>
                </c:pt>
                <c:pt idx="87">
                  <c:v>90.300000000000495</c:v>
                </c:pt>
                <c:pt idx="88">
                  <c:v>90.2000000000005</c:v>
                </c:pt>
                <c:pt idx="89">
                  <c:v>90.100000000000506</c:v>
                </c:pt>
                <c:pt idx="90">
                  <c:v>90.000000000000512</c:v>
                </c:pt>
                <c:pt idx="91">
                  <c:v>89.900000000000517</c:v>
                </c:pt>
                <c:pt idx="92">
                  <c:v>89.800000000000523</c:v>
                </c:pt>
                <c:pt idx="93">
                  <c:v>89.700000000000529</c:v>
                </c:pt>
                <c:pt idx="94">
                  <c:v>89.600000000000534</c:v>
                </c:pt>
                <c:pt idx="95">
                  <c:v>89.50000000000054</c:v>
                </c:pt>
                <c:pt idx="96">
                  <c:v>89.400000000000546</c:v>
                </c:pt>
                <c:pt idx="97">
                  <c:v>89.300000000000551</c:v>
                </c:pt>
                <c:pt idx="98">
                  <c:v>89.200000000000557</c:v>
                </c:pt>
                <c:pt idx="99">
                  <c:v>89.100000000000563</c:v>
                </c:pt>
                <c:pt idx="100">
                  <c:v>89.000000000000568</c:v>
                </c:pt>
                <c:pt idx="101">
                  <c:v>88.900000000000574</c:v>
                </c:pt>
                <c:pt idx="102">
                  <c:v>88.80000000000058</c:v>
                </c:pt>
                <c:pt idx="103">
                  <c:v>88.700000000000585</c:v>
                </c:pt>
                <c:pt idx="104">
                  <c:v>88.600000000000591</c:v>
                </c:pt>
                <c:pt idx="105">
                  <c:v>88.500000000000597</c:v>
                </c:pt>
                <c:pt idx="106">
                  <c:v>88.400000000000603</c:v>
                </c:pt>
                <c:pt idx="107">
                  <c:v>88.300000000000608</c:v>
                </c:pt>
                <c:pt idx="108">
                  <c:v>88.200000000000614</c:v>
                </c:pt>
                <c:pt idx="109">
                  <c:v>88.10000000000062</c:v>
                </c:pt>
                <c:pt idx="110">
                  <c:v>88.000000000000625</c:v>
                </c:pt>
                <c:pt idx="111">
                  <c:v>87.900000000000631</c:v>
                </c:pt>
                <c:pt idx="112">
                  <c:v>87.800000000000637</c:v>
                </c:pt>
                <c:pt idx="113">
                  <c:v>87.700000000000642</c:v>
                </c:pt>
                <c:pt idx="114">
                  <c:v>87.600000000000648</c:v>
                </c:pt>
                <c:pt idx="115">
                  <c:v>87.500000000000654</c:v>
                </c:pt>
                <c:pt idx="116">
                  <c:v>87.400000000000659</c:v>
                </c:pt>
                <c:pt idx="117">
                  <c:v>87.300000000000665</c:v>
                </c:pt>
                <c:pt idx="118">
                  <c:v>87.200000000000671</c:v>
                </c:pt>
                <c:pt idx="119">
                  <c:v>87.100000000000676</c:v>
                </c:pt>
                <c:pt idx="120">
                  <c:v>87.000000000000682</c:v>
                </c:pt>
                <c:pt idx="121">
                  <c:v>86.900000000000688</c:v>
                </c:pt>
                <c:pt idx="122">
                  <c:v>86.800000000000693</c:v>
                </c:pt>
                <c:pt idx="123">
                  <c:v>86.700000000000699</c:v>
                </c:pt>
                <c:pt idx="124">
                  <c:v>86.600000000000705</c:v>
                </c:pt>
                <c:pt idx="125">
                  <c:v>86.500000000000711</c:v>
                </c:pt>
                <c:pt idx="126">
                  <c:v>86.400000000000716</c:v>
                </c:pt>
                <c:pt idx="127">
                  <c:v>86.300000000000722</c:v>
                </c:pt>
                <c:pt idx="128">
                  <c:v>86.200000000000728</c:v>
                </c:pt>
                <c:pt idx="129">
                  <c:v>86.100000000000733</c:v>
                </c:pt>
                <c:pt idx="130">
                  <c:v>86.000000000000739</c:v>
                </c:pt>
                <c:pt idx="131">
                  <c:v>85.900000000000745</c:v>
                </c:pt>
                <c:pt idx="132">
                  <c:v>85.80000000000075</c:v>
                </c:pt>
                <c:pt idx="133">
                  <c:v>85.700000000000756</c:v>
                </c:pt>
                <c:pt idx="134">
                  <c:v>85.600000000000762</c:v>
                </c:pt>
                <c:pt idx="135">
                  <c:v>85.500000000000767</c:v>
                </c:pt>
                <c:pt idx="136">
                  <c:v>85.400000000000773</c:v>
                </c:pt>
                <c:pt idx="137">
                  <c:v>85.300000000000779</c:v>
                </c:pt>
                <c:pt idx="138">
                  <c:v>85.200000000000784</c:v>
                </c:pt>
                <c:pt idx="139">
                  <c:v>85.10000000000079</c:v>
                </c:pt>
                <c:pt idx="140">
                  <c:v>85.000000000000796</c:v>
                </c:pt>
                <c:pt idx="141">
                  <c:v>84.900000000000801</c:v>
                </c:pt>
                <c:pt idx="142">
                  <c:v>84.800000000000807</c:v>
                </c:pt>
                <c:pt idx="143">
                  <c:v>84.700000000000813</c:v>
                </c:pt>
                <c:pt idx="144">
                  <c:v>84.600000000000819</c:v>
                </c:pt>
                <c:pt idx="145">
                  <c:v>84.500000000000824</c:v>
                </c:pt>
                <c:pt idx="146">
                  <c:v>84.40000000000083</c:v>
                </c:pt>
                <c:pt idx="147">
                  <c:v>84.300000000000836</c:v>
                </c:pt>
                <c:pt idx="148">
                  <c:v>84.200000000000841</c:v>
                </c:pt>
                <c:pt idx="149">
                  <c:v>84.100000000000847</c:v>
                </c:pt>
                <c:pt idx="150">
                  <c:v>84.000000000000853</c:v>
                </c:pt>
                <c:pt idx="151">
                  <c:v>83.900000000000858</c:v>
                </c:pt>
                <c:pt idx="152">
                  <c:v>83.800000000000864</c:v>
                </c:pt>
                <c:pt idx="153">
                  <c:v>83.70000000000087</c:v>
                </c:pt>
                <c:pt idx="154">
                  <c:v>83.600000000000875</c:v>
                </c:pt>
                <c:pt idx="155">
                  <c:v>83.500000000000881</c:v>
                </c:pt>
                <c:pt idx="156">
                  <c:v>83.400000000000887</c:v>
                </c:pt>
                <c:pt idx="157">
                  <c:v>83.300000000000892</c:v>
                </c:pt>
                <c:pt idx="158">
                  <c:v>83.200000000000898</c:v>
                </c:pt>
                <c:pt idx="159">
                  <c:v>83.100000000000904</c:v>
                </c:pt>
                <c:pt idx="160">
                  <c:v>83.000000000000909</c:v>
                </c:pt>
                <c:pt idx="161">
                  <c:v>82.900000000000915</c:v>
                </c:pt>
                <c:pt idx="162">
                  <c:v>82.800000000000921</c:v>
                </c:pt>
                <c:pt idx="163">
                  <c:v>82.700000000000927</c:v>
                </c:pt>
                <c:pt idx="164">
                  <c:v>82.600000000000932</c:v>
                </c:pt>
                <c:pt idx="165">
                  <c:v>82.500000000000938</c:v>
                </c:pt>
                <c:pt idx="166">
                  <c:v>82.400000000000944</c:v>
                </c:pt>
                <c:pt idx="167">
                  <c:v>82.300000000000949</c:v>
                </c:pt>
                <c:pt idx="168">
                  <c:v>82.200000000000955</c:v>
                </c:pt>
                <c:pt idx="169">
                  <c:v>82.100000000000961</c:v>
                </c:pt>
                <c:pt idx="170">
                  <c:v>82.000000000000966</c:v>
                </c:pt>
                <c:pt idx="171">
                  <c:v>81.900000000000972</c:v>
                </c:pt>
                <c:pt idx="172">
                  <c:v>81.800000000000978</c:v>
                </c:pt>
                <c:pt idx="173">
                  <c:v>81.700000000000983</c:v>
                </c:pt>
                <c:pt idx="174">
                  <c:v>81.600000000000989</c:v>
                </c:pt>
                <c:pt idx="175">
                  <c:v>81.500000000000995</c:v>
                </c:pt>
                <c:pt idx="176">
                  <c:v>81.400000000001</c:v>
                </c:pt>
                <c:pt idx="177">
                  <c:v>81.300000000001006</c:v>
                </c:pt>
                <c:pt idx="178">
                  <c:v>81.200000000001012</c:v>
                </c:pt>
                <c:pt idx="179">
                  <c:v>81.100000000001017</c:v>
                </c:pt>
                <c:pt idx="180">
                  <c:v>81.000000000001023</c:v>
                </c:pt>
                <c:pt idx="181">
                  <c:v>80.900000000001029</c:v>
                </c:pt>
                <c:pt idx="182">
                  <c:v>80.800000000001035</c:v>
                </c:pt>
                <c:pt idx="183">
                  <c:v>80.70000000000104</c:v>
                </c:pt>
                <c:pt idx="184">
                  <c:v>80.600000000001046</c:v>
                </c:pt>
                <c:pt idx="185">
                  <c:v>80.500000000001052</c:v>
                </c:pt>
                <c:pt idx="186">
                  <c:v>80.400000000001057</c:v>
                </c:pt>
                <c:pt idx="187">
                  <c:v>80.300000000001063</c:v>
                </c:pt>
                <c:pt idx="188">
                  <c:v>80.200000000001069</c:v>
                </c:pt>
                <c:pt idx="189">
                  <c:v>80.100000000001074</c:v>
                </c:pt>
                <c:pt idx="190">
                  <c:v>80.00000000000108</c:v>
                </c:pt>
                <c:pt idx="191">
                  <c:v>79.900000000001086</c:v>
                </c:pt>
                <c:pt idx="192">
                  <c:v>79.800000000001091</c:v>
                </c:pt>
                <c:pt idx="193">
                  <c:v>79.700000000001097</c:v>
                </c:pt>
                <c:pt idx="194">
                  <c:v>79.600000000001103</c:v>
                </c:pt>
                <c:pt idx="195">
                  <c:v>79.500000000001108</c:v>
                </c:pt>
                <c:pt idx="196">
                  <c:v>79.400000000001114</c:v>
                </c:pt>
                <c:pt idx="197">
                  <c:v>79.30000000000112</c:v>
                </c:pt>
                <c:pt idx="198">
                  <c:v>79.200000000001125</c:v>
                </c:pt>
                <c:pt idx="199">
                  <c:v>79.100000000001131</c:v>
                </c:pt>
                <c:pt idx="200">
                  <c:v>79.000000000001137</c:v>
                </c:pt>
                <c:pt idx="201">
                  <c:v>78.900000000001143</c:v>
                </c:pt>
                <c:pt idx="202">
                  <c:v>78.800000000001148</c:v>
                </c:pt>
                <c:pt idx="203">
                  <c:v>78.700000000001154</c:v>
                </c:pt>
                <c:pt idx="204">
                  <c:v>78.60000000000116</c:v>
                </c:pt>
                <c:pt idx="205">
                  <c:v>78.500000000001165</c:v>
                </c:pt>
                <c:pt idx="206">
                  <c:v>78.400000000001171</c:v>
                </c:pt>
                <c:pt idx="207">
                  <c:v>78.300000000001177</c:v>
                </c:pt>
                <c:pt idx="208">
                  <c:v>78.200000000001182</c:v>
                </c:pt>
                <c:pt idx="209">
                  <c:v>78.100000000001188</c:v>
                </c:pt>
                <c:pt idx="210">
                  <c:v>78.000000000001194</c:v>
                </c:pt>
                <c:pt idx="211">
                  <c:v>77.900000000001199</c:v>
                </c:pt>
                <c:pt idx="212">
                  <c:v>77.800000000001205</c:v>
                </c:pt>
                <c:pt idx="213">
                  <c:v>77.700000000001211</c:v>
                </c:pt>
                <c:pt idx="214">
                  <c:v>77.600000000001216</c:v>
                </c:pt>
                <c:pt idx="215">
                  <c:v>77.500000000001222</c:v>
                </c:pt>
                <c:pt idx="216">
                  <c:v>77.400000000001228</c:v>
                </c:pt>
                <c:pt idx="217">
                  <c:v>77.300000000001234</c:v>
                </c:pt>
                <c:pt idx="218">
                  <c:v>77.200000000001239</c:v>
                </c:pt>
                <c:pt idx="219">
                  <c:v>77.100000000001245</c:v>
                </c:pt>
                <c:pt idx="220">
                  <c:v>77.000000000001251</c:v>
                </c:pt>
                <c:pt idx="221">
                  <c:v>76.900000000001256</c:v>
                </c:pt>
                <c:pt idx="222">
                  <c:v>76.800000000001262</c:v>
                </c:pt>
                <c:pt idx="223">
                  <c:v>76.700000000001268</c:v>
                </c:pt>
                <c:pt idx="224">
                  <c:v>76.600000000001273</c:v>
                </c:pt>
                <c:pt idx="225">
                  <c:v>76.500000000001279</c:v>
                </c:pt>
                <c:pt idx="226">
                  <c:v>76.400000000001285</c:v>
                </c:pt>
                <c:pt idx="227">
                  <c:v>76.30000000000129</c:v>
                </c:pt>
                <c:pt idx="228">
                  <c:v>76.200000000001296</c:v>
                </c:pt>
                <c:pt idx="229">
                  <c:v>76.100000000001302</c:v>
                </c:pt>
                <c:pt idx="230">
                  <c:v>76.000000000001307</c:v>
                </c:pt>
                <c:pt idx="231">
                  <c:v>75.900000000001313</c:v>
                </c:pt>
                <c:pt idx="232">
                  <c:v>75.800000000001319</c:v>
                </c:pt>
                <c:pt idx="233">
                  <c:v>75.700000000001324</c:v>
                </c:pt>
                <c:pt idx="234">
                  <c:v>75.60000000000133</c:v>
                </c:pt>
                <c:pt idx="235">
                  <c:v>75.500000000001336</c:v>
                </c:pt>
                <c:pt idx="236">
                  <c:v>75.400000000001342</c:v>
                </c:pt>
                <c:pt idx="237">
                  <c:v>75.300000000001347</c:v>
                </c:pt>
                <c:pt idx="238">
                  <c:v>75.200000000001353</c:v>
                </c:pt>
                <c:pt idx="239">
                  <c:v>75.100000000001359</c:v>
                </c:pt>
                <c:pt idx="240">
                  <c:v>75.000000000001364</c:v>
                </c:pt>
                <c:pt idx="241">
                  <c:v>74.90000000000137</c:v>
                </c:pt>
                <c:pt idx="242">
                  <c:v>74.800000000001376</c:v>
                </c:pt>
                <c:pt idx="243">
                  <c:v>74.700000000001381</c:v>
                </c:pt>
                <c:pt idx="244">
                  <c:v>74.600000000001387</c:v>
                </c:pt>
                <c:pt idx="245">
                  <c:v>74.500000000001393</c:v>
                </c:pt>
                <c:pt idx="246">
                  <c:v>74.400000000001398</c:v>
                </c:pt>
                <c:pt idx="247">
                  <c:v>74.300000000001404</c:v>
                </c:pt>
                <c:pt idx="248">
                  <c:v>74.20000000000141</c:v>
                </c:pt>
                <c:pt idx="249">
                  <c:v>74.100000000001415</c:v>
                </c:pt>
                <c:pt idx="250">
                  <c:v>74.000000000001421</c:v>
                </c:pt>
                <c:pt idx="251">
                  <c:v>73.900000000001427</c:v>
                </c:pt>
                <c:pt idx="252">
                  <c:v>73.800000000001432</c:v>
                </c:pt>
                <c:pt idx="253">
                  <c:v>73.700000000001438</c:v>
                </c:pt>
                <c:pt idx="254">
                  <c:v>73.600000000001444</c:v>
                </c:pt>
                <c:pt idx="255">
                  <c:v>73.50000000000145</c:v>
                </c:pt>
                <c:pt idx="256">
                  <c:v>73.400000000001455</c:v>
                </c:pt>
                <c:pt idx="257">
                  <c:v>73.300000000001461</c:v>
                </c:pt>
                <c:pt idx="258">
                  <c:v>73.200000000001467</c:v>
                </c:pt>
                <c:pt idx="259">
                  <c:v>73.100000000001472</c:v>
                </c:pt>
                <c:pt idx="260">
                  <c:v>73.000000000001478</c:v>
                </c:pt>
                <c:pt idx="261">
                  <c:v>72.900000000001484</c:v>
                </c:pt>
                <c:pt idx="262">
                  <c:v>72.800000000001489</c:v>
                </c:pt>
                <c:pt idx="263">
                  <c:v>72.700000000001495</c:v>
                </c:pt>
                <c:pt idx="264">
                  <c:v>72.600000000001501</c:v>
                </c:pt>
                <c:pt idx="265">
                  <c:v>72.500000000001506</c:v>
                </c:pt>
                <c:pt idx="266">
                  <c:v>72.400000000001512</c:v>
                </c:pt>
                <c:pt idx="267">
                  <c:v>72.300000000001518</c:v>
                </c:pt>
                <c:pt idx="268">
                  <c:v>72.200000000001523</c:v>
                </c:pt>
                <c:pt idx="269">
                  <c:v>72.100000000001529</c:v>
                </c:pt>
                <c:pt idx="270">
                  <c:v>72.000000000001535</c:v>
                </c:pt>
                <c:pt idx="271">
                  <c:v>71.90000000000154</c:v>
                </c:pt>
                <c:pt idx="272">
                  <c:v>71.800000000001546</c:v>
                </c:pt>
                <c:pt idx="273">
                  <c:v>71.700000000001552</c:v>
                </c:pt>
                <c:pt idx="274">
                  <c:v>71.600000000001558</c:v>
                </c:pt>
                <c:pt idx="275">
                  <c:v>71.500000000001563</c:v>
                </c:pt>
                <c:pt idx="276">
                  <c:v>71.400000000001569</c:v>
                </c:pt>
                <c:pt idx="277">
                  <c:v>71.300000000001575</c:v>
                </c:pt>
                <c:pt idx="278">
                  <c:v>71.20000000000158</c:v>
                </c:pt>
                <c:pt idx="279">
                  <c:v>71.100000000001586</c:v>
                </c:pt>
                <c:pt idx="280">
                  <c:v>71.000000000001592</c:v>
                </c:pt>
                <c:pt idx="281">
                  <c:v>70.900000000001597</c:v>
                </c:pt>
                <c:pt idx="282">
                  <c:v>70.800000000001603</c:v>
                </c:pt>
                <c:pt idx="283">
                  <c:v>70.700000000001609</c:v>
                </c:pt>
                <c:pt idx="284">
                  <c:v>70.600000000001614</c:v>
                </c:pt>
                <c:pt idx="285">
                  <c:v>70.50000000000162</c:v>
                </c:pt>
                <c:pt idx="286">
                  <c:v>70.400000000001626</c:v>
                </c:pt>
                <c:pt idx="287">
                  <c:v>70.300000000001631</c:v>
                </c:pt>
                <c:pt idx="288">
                  <c:v>70.200000000001637</c:v>
                </c:pt>
                <c:pt idx="289">
                  <c:v>70.100000000001643</c:v>
                </c:pt>
                <c:pt idx="290">
                  <c:v>70.000000000001648</c:v>
                </c:pt>
                <c:pt idx="291">
                  <c:v>69.900000000001654</c:v>
                </c:pt>
                <c:pt idx="292">
                  <c:v>69.80000000000166</c:v>
                </c:pt>
                <c:pt idx="293">
                  <c:v>69.700000000001666</c:v>
                </c:pt>
                <c:pt idx="294">
                  <c:v>69.600000000001671</c:v>
                </c:pt>
                <c:pt idx="295">
                  <c:v>69.500000000001677</c:v>
                </c:pt>
                <c:pt idx="296">
                  <c:v>69.400000000001683</c:v>
                </c:pt>
                <c:pt idx="297">
                  <c:v>69.300000000001688</c:v>
                </c:pt>
                <c:pt idx="298">
                  <c:v>69.200000000001694</c:v>
                </c:pt>
                <c:pt idx="299">
                  <c:v>69.1000000000017</c:v>
                </c:pt>
                <c:pt idx="300">
                  <c:v>69.000000000001705</c:v>
                </c:pt>
                <c:pt idx="301">
                  <c:v>68.900000000001711</c:v>
                </c:pt>
                <c:pt idx="302">
                  <c:v>68.800000000001717</c:v>
                </c:pt>
                <c:pt idx="303">
                  <c:v>68.700000000001722</c:v>
                </c:pt>
                <c:pt idx="304">
                  <c:v>68.600000000001728</c:v>
                </c:pt>
                <c:pt idx="305">
                  <c:v>68.500000000001734</c:v>
                </c:pt>
                <c:pt idx="306">
                  <c:v>68.400000000001739</c:v>
                </c:pt>
                <c:pt idx="307">
                  <c:v>68.300000000001745</c:v>
                </c:pt>
                <c:pt idx="308">
                  <c:v>68.200000000001751</c:v>
                </c:pt>
                <c:pt idx="309">
                  <c:v>68.100000000001756</c:v>
                </c:pt>
                <c:pt idx="310">
                  <c:v>68.000000000001762</c:v>
                </c:pt>
                <c:pt idx="311">
                  <c:v>67.900000000001768</c:v>
                </c:pt>
                <c:pt idx="312">
                  <c:v>67.800000000001774</c:v>
                </c:pt>
                <c:pt idx="313">
                  <c:v>67.700000000001779</c:v>
                </c:pt>
                <c:pt idx="314">
                  <c:v>67.600000000001785</c:v>
                </c:pt>
                <c:pt idx="315">
                  <c:v>67.500000000001791</c:v>
                </c:pt>
                <c:pt idx="316">
                  <c:v>67.400000000001796</c:v>
                </c:pt>
                <c:pt idx="317">
                  <c:v>67.300000000001802</c:v>
                </c:pt>
                <c:pt idx="318">
                  <c:v>67.200000000001808</c:v>
                </c:pt>
                <c:pt idx="319">
                  <c:v>67.100000000001813</c:v>
                </c:pt>
                <c:pt idx="320">
                  <c:v>67.000000000001819</c:v>
                </c:pt>
                <c:pt idx="321">
                  <c:v>66.900000000001825</c:v>
                </c:pt>
                <c:pt idx="322">
                  <c:v>66.80000000000183</c:v>
                </c:pt>
                <c:pt idx="323">
                  <c:v>66.700000000001836</c:v>
                </c:pt>
                <c:pt idx="324">
                  <c:v>66.600000000001842</c:v>
                </c:pt>
                <c:pt idx="325">
                  <c:v>66.500000000001847</c:v>
                </c:pt>
                <c:pt idx="326">
                  <c:v>66.400000000001853</c:v>
                </c:pt>
                <c:pt idx="327">
                  <c:v>66.300000000001859</c:v>
                </c:pt>
                <c:pt idx="328">
                  <c:v>66.200000000001864</c:v>
                </c:pt>
                <c:pt idx="329">
                  <c:v>66.10000000000187</c:v>
                </c:pt>
                <c:pt idx="330">
                  <c:v>66.000000000001876</c:v>
                </c:pt>
                <c:pt idx="331">
                  <c:v>65.900000000001882</c:v>
                </c:pt>
                <c:pt idx="332">
                  <c:v>65.800000000001887</c:v>
                </c:pt>
                <c:pt idx="333">
                  <c:v>65.700000000001893</c:v>
                </c:pt>
                <c:pt idx="334">
                  <c:v>65.600000000001899</c:v>
                </c:pt>
                <c:pt idx="335">
                  <c:v>65.500000000001904</c:v>
                </c:pt>
                <c:pt idx="336">
                  <c:v>65.40000000000191</c:v>
                </c:pt>
                <c:pt idx="337">
                  <c:v>65.300000000001916</c:v>
                </c:pt>
                <c:pt idx="338">
                  <c:v>65.200000000001921</c:v>
                </c:pt>
                <c:pt idx="339">
                  <c:v>65.100000000001927</c:v>
                </c:pt>
                <c:pt idx="340">
                  <c:v>65.000000000001933</c:v>
                </c:pt>
                <c:pt idx="341">
                  <c:v>64.900000000001938</c:v>
                </c:pt>
                <c:pt idx="342">
                  <c:v>64.800000000001944</c:v>
                </c:pt>
                <c:pt idx="343">
                  <c:v>64.70000000000195</c:v>
                </c:pt>
                <c:pt idx="344">
                  <c:v>64.600000000001955</c:v>
                </c:pt>
                <c:pt idx="345">
                  <c:v>64.500000000001961</c:v>
                </c:pt>
                <c:pt idx="346">
                  <c:v>64.400000000001967</c:v>
                </c:pt>
                <c:pt idx="347">
                  <c:v>64.300000000001972</c:v>
                </c:pt>
                <c:pt idx="348">
                  <c:v>64.200000000001978</c:v>
                </c:pt>
                <c:pt idx="349">
                  <c:v>64.100000000001984</c:v>
                </c:pt>
                <c:pt idx="350">
                  <c:v>64.00000000000199</c:v>
                </c:pt>
                <c:pt idx="351">
                  <c:v>63.900000000001988</c:v>
                </c:pt>
                <c:pt idx="352">
                  <c:v>63.800000000001987</c:v>
                </c:pt>
                <c:pt idx="353">
                  <c:v>63.700000000001985</c:v>
                </c:pt>
                <c:pt idx="354">
                  <c:v>63.600000000001984</c:v>
                </c:pt>
                <c:pt idx="355">
                  <c:v>63.500000000001982</c:v>
                </c:pt>
                <c:pt idx="356">
                  <c:v>63.400000000001981</c:v>
                </c:pt>
                <c:pt idx="357">
                  <c:v>63.30000000000198</c:v>
                </c:pt>
                <c:pt idx="358">
                  <c:v>63.200000000001978</c:v>
                </c:pt>
                <c:pt idx="359">
                  <c:v>63.100000000001977</c:v>
                </c:pt>
                <c:pt idx="360">
                  <c:v>63.000000000001975</c:v>
                </c:pt>
                <c:pt idx="361">
                  <c:v>62.900000000001974</c:v>
                </c:pt>
                <c:pt idx="362">
                  <c:v>62.800000000001972</c:v>
                </c:pt>
                <c:pt idx="363">
                  <c:v>62.700000000001971</c:v>
                </c:pt>
                <c:pt idx="364">
                  <c:v>62.60000000000197</c:v>
                </c:pt>
                <c:pt idx="365">
                  <c:v>62.500000000001968</c:v>
                </c:pt>
                <c:pt idx="366">
                  <c:v>62.400000000001967</c:v>
                </c:pt>
                <c:pt idx="367">
                  <c:v>62.300000000001965</c:v>
                </c:pt>
                <c:pt idx="368">
                  <c:v>62.200000000001964</c:v>
                </c:pt>
                <c:pt idx="369">
                  <c:v>62.100000000001963</c:v>
                </c:pt>
                <c:pt idx="370">
                  <c:v>62.000000000001961</c:v>
                </c:pt>
                <c:pt idx="371">
                  <c:v>61.90000000000196</c:v>
                </c:pt>
                <c:pt idx="372">
                  <c:v>61.800000000001958</c:v>
                </c:pt>
                <c:pt idx="373">
                  <c:v>61.700000000001957</c:v>
                </c:pt>
                <c:pt idx="374">
                  <c:v>61.600000000001955</c:v>
                </c:pt>
                <c:pt idx="375">
                  <c:v>61.500000000001954</c:v>
                </c:pt>
                <c:pt idx="376">
                  <c:v>61.400000000001953</c:v>
                </c:pt>
                <c:pt idx="377">
                  <c:v>61.300000000001951</c:v>
                </c:pt>
                <c:pt idx="378">
                  <c:v>61.20000000000195</c:v>
                </c:pt>
                <c:pt idx="379">
                  <c:v>61.100000000001948</c:v>
                </c:pt>
                <c:pt idx="380">
                  <c:v>61.000000000001947</c:v>
                </c:pt>
                <c:pt idx="381">
                  <c:v>60.900000000001945</c:v>
                </c:pt>
                <c:pt idx="382">
                  <c:v>60.800000000001944</c:v>
                </c:pt>
                <c:pt idx="383">
                  <c:v>60.700000000001943</c:v>
                </c:pt>
                <c:pt idx="384">
                  <c:v>60.600000000001941</c:v>
                </c:pt>
                <c:pt idx="385">
                  <c:v>60.50000000000194</c:v>
                </c:pt>
                <c:pt idx="386">
                  <c:v>60.400000000001938</c:v>
                </c:pt>
                <c:pt idx="387">
                  <c:v>60.300000000001937</c:v>
                </c:pt>
                <c:pt idx="388">
                  <c:v>60.200000000001936</c:v>
                </c:pt>
                <c:pt idx="389">
                  <c:v>60.100000000001934</c:v>
                </c:pt>
                <c:pt idx="390">
                  <c:v>60.000000000001933</c:v>
                </c:pt>
                <c:pt idx="391">
                  <c:v>59.900000000001931</c:v>
                </c:pt>
                <c:pt idx="392">
                  <c:v>59.80000000000193</c:v>
                </c:pt>
                <c:pt idx="393">
                  <c:v>59.700000000001928</c:v>
                </c:pt>
                <c:pt idx="394">
                  <c:v>59.600000000001927</c:v>
                </c:pt>
                <c:pt idx="395">
                  <c:v>59.500000000001926</c:v>
                </c:pt>
                <c:pt idx="396">
                  <c:v>59.400000000001924</c:v>
                </c:pt>
                <c:pt idx="397">
                  <c:v>59.300000000001923</c:v>
                </c:pt>
                <c:pt idx="398">
                  <c:v>59.200000000001921</c:v>
                </c:pt>
                <c:pt idx="399">
                  <c:v>59.10000000000192</c:v>
                </c:pt>
                <c:pt idx="400">
                  <c:v>59.000000000001918</c:v>
                </c:pt>
                <c:pt idx="401">
                  <c:v>58.900000000001917</c:v>
                </c:pt>
                <c:pt idx="402">
                  <c:v>58.800000000001916</c:v>
                </c:pt>
                <c:pt idx="403">
                  <c:v>58.700000000001914</c:v>
                </c:pt>
                <c:pt idx="404">
                  <c:v>58.600000000001913</c:v>
                </c:pt>
                <c:pt idx="405">
                  <c:v>58.500000000001911</c:v>
                </c:pt>
                <c:pt idx="406">
                  <c:v>58.40000000000191</c:v>
                </c:pt>
                <c:pt idx="407">
                  <c:v>58.300000000001909</c:v>
                </c:pt>
                <c:pt idx="408">
                  <c:v>58.200000000001907</c:v>
                </c:pt>
                <c:pt idx="409">
                  <c:v>58.100000000001906</c:v>
                </c:pt>
                <c:pt idx="410">
                  <c:v>58.000000000001904</c:v>
                </c:pt>
                <c:pt idx="411">
                  <c:v>57.900000000001903</c:v>
                </c:pt>
                <c:pt idx="412">
                  <c:v>57.800000000001901</c:v>
                </c:pt>
                <c:pt idx="413">
                  <c:v>57.7000000000019</c:v>
                </c:pt>
                <c:pt idx="414">
                  <c:v>57.600000000001899</c:v>
                </c:pt>
                <c:pt idx="415">
                  <c:v>57.500000000001897</c:v>
                </c:pt>
                <c:pt idx="416">
                  <c:v>57.400000000001896</c:v>
                </c:pt>
                <c:pt idx="417">
                  <c:v>57.300000000001894</c:v>
                </c:pt>
                <c:pt idx="418">
                  <c:v>57.200000000001893</c:v>
                </c:pt>
                <c:pt idx="419">
                  <c:v>57.100000000001891</c:v>
                </c:pt>
                <c:pt idx="420">
                  <c:v>57.00000000000189</c:v>
                </c:pt>
                <c:pt idx="421">
                  <c:v>56.900000000001889</c:v>
                </c:pt>
                <c:pt idx="422">
                  <c:v>56.800000000001887</c:v>
                </c:pt>
                <c:pt idx="423">
                  <c:v>56.700000000001886</c:v>
                </c:pt>
                <c:pt idx="424">
                  <c:v>56.600000000001884</c:v>
                </c:pt>
                <c:pt idx="425">
                  <c:v>56.500000000001883</c:v>
                </c:pt>
                <c:pt idx="426">
                  <c:v>56.400000000001882</c:v>
                </c:pt>
                <c:pt idx="427">
                  <c:v>56.30000000000188</c:v>
                </c:pt>
                <c:pt idx="428">
                  <c:v>56.200000000001879</c:v>
                </c:pt>
                <c:pt idx="429">
                  <c:v>56.100000000001877</c:v>
                </c:pt>
                <c:pt idx="430">
                  <c:v>56.000000000001876</c:v>
                </c:pt>
                <c:pt idx="431">
                  <c:v>55.900000000001874</c:v>
                </c:pt>
                <c:pt idx="432">
                  <c:v>55.800000000001873</c:v>
                </c:pt>
                <c:pt idx="433">
                  <c:v>55.700000000001872</c:v>
                </c:pt>
                <c:pt idx="434">
                  <c:v>55.60000000000187</c:v>
                </c:pt>
                <c:pt idx="435">
                  <c:v>55.500000000001869</c:v>
                </c:pt>
                <c:pt idx="436">
                  <c:v>55.400000000001867</c:v>
                </c:pt>
                <c:pt idx="437">
                  <c:v>55.300000000001866</c:v>
                </c:pt>
                <c:pt idx="438">
                  <c:v>55.200000000001864</c:v>
                </c:pt>
                <c:pt idx="439">
                  <c:v>55.100000000001863</c:v>
                </c:pt>
                <c:pt idx="440">
                  <c:v>55.000000000001862</c:v>
                </c:pt>
                <c:pt idx="441">
                  <c:v>54.90000000000186</c:v>
                </c:pt>
                <c:pt idx="442">
                  <c:v>54.800000000001859</c:v>
                </c:pt>
                <c:pt idx="443">
                  <c:v>54.700000000001857</c:v>
                </c:pt>
                <c:pt idx="444">
                  <c:v>54.600000000001856</c:v>
                </c:pt>
                <c:pt idx="445">
                  <c:v>54.500000000001855</c:v>
                </c:pt>
                <c:pt idx="446">
                  <c:v>54.400000000001853</c:v>
                </c:pt>
                <c:pt idx="447">
                  <c:v>54.300000000001852</c:v>
                </c:pt>
                <c:pt idx="448">
                  <c:v>54.20000000000185</c:v>
                </c:pt>
                <c:pt idx="449">
                  <c:v>54.100000000001849</c:v>
                </c:pt>
                <c:pt idx="450">
                  <c:v>54.000000000001847</c:v>
                </c:pt>
                <c:pt idx="451">
                  <c:v>53.900000000001846</c:v>
                </c:pt>
                <c:pt idx="452">
                  <c:v>53.800000000001845</c:v>
                </c:pt>
                <c:pt idx="453">
                  <c:v>53.700000000001843</c:v>
                </c:pt>
                <c:pt idx="454">
                  <c:v>53.600000000001842</c:v>
                </c:pt>
                <c:pt idx="455">
                  <c:v>53.50000000000184</c:v>
                </c:pt>
                <c:pt idx="456">
                  <c:v>53.400000000001839</c:v>
                </c:pt>
                <c:pt idx="457">
                  <c:v>53.300000000001837</c:v>
                </c:pt>
                <c:pt idx="458">
                  <c:v>53.200000000001836</c:v>
                </c:pt>
                <c:pt idx="459">
                  <c:v>53.100000000001835</c:v>
                </c:pt>
                <c:pt idx="460">
                  <c:v>53.000000000001833</c:v>
                </c:pt>
                <c:pt idx="461">
                  <c:v>52.900000000001832</c:v>
                </c:pt>
                <c:pt idx="462">
                  <c:v>52.80000000000183</c:v>
                </c:pt>
                <c:pt idx="463">
                  <c:v>52.700000000001829</c:v>
                </c:pt>
                <c:pt idx="464">
                  <c:v>52.600000000001828</c:v>
                </c:pt>
                <c:pt idx="465">
                  <c:v>52.500000000001826</c:v>
                </c:pt>
                <c:pt idx="466">
                  <c:v>52.400000000001825</c:v>
                </c:pt>
                <c:pt idx="467">
                  <c:v>52.300000000001823</c:v>
                </c:pt>
                <c:pt idx="468">
                  <c:v>52.200000000001822</c:v>
                </c:pt>
                <c:pt idx="469">
                  <c:v>52.10000000000182</c:v>
                </c:pt>
                <c:pt idx="470">
                  <c:v>52.000000000001819</c:v>
                </c:pt>
                <c:pt idx="471">
                  <c:v>51.900000000001818</c:v>
                </c:pt>
                <c:pt idx="472">
                  <c:v>51.800000000001816</c:v>
                </c:pt>
                <c:pt idx="473">
                  <c:v>51.700000000001815</c:v>
                </c:pt>
                <c:pt idx="474">
                  <c:v>51.600000000001813</c:v>
                </c:pt>
                <c:pt idx="475">
                  <c:v>51.500000000001812</c:v>
                </c:pt>
                <c:pt idx="476">
                  <c:v>51.40000000000181</c:v>
                </c:pt>
                <c:pt idx="477">
                  <c:v>51.300000000001809</c:v>
                </c:pt>
                <c:pt idx="478">
                  <c:v>51.200000000001808</c:v>
                </c:pt>
                <c:pt idx="479">
                  <c:v>51.100000000001806</c:v>
                </c:pt>
                <c:pt idx="480">
                  <c:v>51.000000000001805</c:v>
                </c:pt>
                <c:pt idx="481">
                  <c:v>50.900000000001803</c:v>
                </c:pt>
                <c:pt idx="482">
                  <c:v>50.800000000001802</c:v>
                </c:pt>
                <c:pt idx="483">
                  <c:v>50.700000000001801</c:v>
                </c:pt>
                <c:pt idx="484">
                  <c:v>50.600000000001799</c:v>
                </c:pt>
                <c:pt idx="485">
                  <c:v>50.500000000001798</c:v>
                </c:pt>
                <c:pt idx="486">
                  <c:v>50.400000000001796</c:v>
                </c:pt>
                <c:pt idx="487">
                  <c:v>50.300000000001795</c:v>
                </c:pt>
                <c:pt idx="488">
                  <c:v>50.200000000001793</c:v>
                </c:pt>
                <c:pt idx="489">
                  <c:v>50.100000000001792</c:v>
                </c:pt>
                <c:pt idx="490">
                  <c:v>50.000000000001791</c:v>
                </c:pt>
                <c:pt idx="491">
                  <c:v>49.900000000001789</c:v>
                </c:pt>
                <c:pt idx="492">
                  <c:v>49.800000000001788</c:v>
                </c:pt>
                <c:pt idx="493">
                  <c:v>49.700000000001786</c:v>
                </c:pt>
                <c:pt idx="494">
                  <c:v>49.600000000001785</c:v>
                </c:pt>
                <c:pt idx="495">
                  <c:v>49.500000000001783</c:v>
                </c:pt>
                <c:pt idx="496">
                  <c:v>49.400000000001782</c:v>
                </c:pt>
                <c:pt idx="497">
                  <c:v>49.300000000001781</c:v>
                </c:pt>
                <c:pt idx="498">
                  <c:v>49.200000000001779</c:v>
                </c:pt>
                <c:pt idx="499">
                  <c:v>49.100000000001778</c:v>
                </c:pt>
                <c:pt idx="500">
                  <c:v>49.000000000001776</c:v>
                </c:pt>
                <c:pt idx="501">
                  <c:v>48.900000000001775</c:v>
                </c:pt>
                <c:pt idx="502">
                  <c:v>48.800000000001774</c:v>
                </c:pt>
                <c:pt idx="503">
                  <c:v>48.700000000001772</c:v>
                </c:pt>
                <c:pt idx="504">
                  <c:v>48.600000000001771</c:v>
                </c:pt>
                <c:pt idx="505">
                  <c:v>48.500000000001769</c:v>
                </c:pt>
                <c:pt idx="506">
                  <c:v>48.400000000001768</c:v>
                </c:pt>
                <c:pt idx="507">
                  <c:v>48.300000000001766</c:v>
                </c:pt>
                <c:pt idx="508">
                  <c:v>48.200000000001765</c:v>
                </c:pt>
                <c:pt idx="509">
                  <c:v>48.100000000001764</c:v>
                </c:pt>
                <c:pt idx="510">
                  <c:v>48.000000000001762</c:v>
                </c:pt>
                <c:pt idx="511">
                  <c:v>47.900000000001761</c:v>
                </c:pt>
                <c:pt idx="512">
                  <c:v>47.800000000001759</c:v>
                </c:pt>
                <c:pt idx="513">
                  <c:v>47.700000000001758</c:v>
                </c:pt>
                <c:pt idx="514">
                  <c:v>47.600000000001756</c:v>
                </c:pt>
                <c:pt idx="515">
                  <c:v>47.500000000001755</c:v>
                </c:pt>
                <c:pt idx="516">
                  <c:v>47.400000000001754</c:v>
                </c:pt>
                <c:pt idx="517">
                  <c:v>47.300000000001752</c:v>
                </c:pt>
                <c:pt idx="518">
                  <c:v>47.200000000001751</c:v>
                </c:pt>
                <c:pt idx="519">
                  <c:v>47.100000000001749</c:v>
                </c:pt>
                <c:pt idx="520">
                  <c:v>47.000000000001748</c:v>
                </c:pt>
                <c:pt idx="521">
                  <c:v>46.900000000001747</c:v>
                </c:pt>
                <c:pt idx="522">
                  <c:v>46.800000000001745</c:v>
                </c:pt>
                <c:pt idx="523">
                  <c:v>46.700000000001744</c:v>
                </c:pt>
                <c:pt idx="524">
                  <c:v>46.600000000001742</c:v>
                </c:pt>
                <c:pt idx="525">
                  <c:v>46.500000000001741</c:v>
                </c:pt>
                <c:pt idx="526">
                  <c:v>46.400000000001739</c:v>
                </c:pt>
                <c:pt idx="527">
                  <c:v>46.300000000001738</c:v>
                </c:pt>
                <c:pt idx="528">
                  <c:v>46.200000000001737</c:v>
                </c:pt>
                <c:pt idx="529">
                  <c:v>46.100000000001735</c:v>
                </c:pt>
                <c:pt idx="530">
                  <c:v>46.000000000001734</c:v>
                </c:pt>
                <c:pt idx="531">
                  <c:v>45.900000000001732</c:v>
                </c:pt>
                <c:pt idx="532">
                  <c:v>45.800000000001731</c:v>
                </c:pt>
                <c:pt idx="533">
                  <c:v>45.700000000001729</c:v>
                </c:pt>
                <c:pt idx="534">
                  <c:v>45.600000000001728</c:v>
                </c:pt>
                <c:pt idx="535">
                  <c:v>45.500000000001727</c:v>
                </c:pt>
                <c:pt idx="536">
                  <c:v>45.400000000001725</c:v>
                </c:pt>
                <c:pt idx="537">
                  <c:v>45.300000000001724</c:v>
                </c:pt>
                <c:pt idx="538">
                  <c:v>45.200000000001722</c:v>
                </c:pt>
                <c:pt idx="539">
                  <c:v>45.100000000001721</c:v>
                </c:pt>
                <c:pt idx="540">
                  <c:v>45.00000000000172</c:v>
                </c:pt>
                <c:pt idx="541">
                  <c:v>44.900000000001718</c:v>
                </c:pt>
                <c:pt idx="542">
                  <c:v>44.800000000001717</c:v>
                </c:pt>
                <c:pt idx="543">
                  <c:v>44.700000000001715</c:v>
                </c:pt>
                <c:pt idx="544">
                  <c:v>44.600000000001714</c:v>
                </c:pt>
                <c:pt idx="545">
                  <c:v>44.500000000001712</c:v>
                </c:pt>
                <c:pt idx="546">
                  <c:v>44.400000000001711</c:v>
                </c:pt>
                <c:pt idx="547">
                  <c:v>44.30000000000171</c:v>
                </c:pt>
                <c:pt idx="548">
                  <c:v>44.200000000001708</c:v>
                </c:pt>
                <c:pt idx="549">
                  <c:v>44.100000000001707</c:v>
                </c:pt>
                <c:pt idx="550">
                  <c:v>44.000000000001705</c:v>
                </c:pt>
                <c:pt idx="551">
                  <c:v>43.900000000001704</c:v>
                </c:pt>
                <c:pt idx="552">
                  <c:v>43.800000000001702</c:v>
                </c:pt>
                <c:pt idx="553">
                  <c:v>43.700000000001701</c:v>
                </c:pt>
                <c:pt idx="554">
                  <c:v>43.6000000000017</c:v>
                </c:pt>
                <c:pt idx="555">
                  <c:v>43.500000000001698</c:v>
                </c:pt>
                <c:pt idx="556">
                  <c:v>43.400000000001697</c:v>
                </c:pt>
                <c:pt idx="557">
                  <c:v>43.300000000001695</c:v>
                </c:pt>
                <c:pt idx="558">
                  <c:v>43.200000000001694</c:v>
                </c:pt>
                <c:pt idx="559">
                  <c:v>43.100000000001693</c:v>
                </c:pt>
                <c:pt idx="560">
                  <c:v>43.000000000001691</c:v>
                </c:pt>
                <c:pt idx="561">
                  <c:v>42.90000000000169</c:v>
                </c:pt>
                <c:pt idx="562">
                  <c:v>42.800000000001688</c:v>
                </c:pt>
                <c:pt idx="563">
                  <c:v>42.700000000001687</c:v>
                </c:pt>
                <c:pt idx="564">
                  <c:v>42.600000000001685</c:v>
                </c:pt>
                <c:pt idx="565">
                  <c:v>42.500000000001684</c:v>
                </c:pt>
                <c:pt idx="566">
                  <c:v>42.400000000001683</c:v>
                </c:pt>
                <c:pt idx="567">
                  <c:v>42.300000000001681</c:v>
                </c:pt>
                <c:pt idx="568">
                  <c:v>42.20000000000168</c:v>
                </c:pt>
                <c:pt idx="569">
                  <c:v>42.100000000001678</c:v>
                </c:pt>
                <c:pt idx="570">
                  <c:v>42.000000000001677</c:v>
                </c:pt>
                <c:pt idx="571">
                  <c:v>41.900000000001675</c:v>
                </c:pt>
                <c:pt idx="572">
                  <c:v>41.800000000001674</c:v>
                </c:pt>
                <c:pt idx="573">
                  <c:v>41.700000000001673</c:v>
                </c:pt>
                <c:pt idx="574">
                  <c:v>41.600000000001671</c:v>
                </c:pt>
                <c:pt idx="575">
                  <c:v>41.50000000000167</c:v>
                </c:pt>
                <c:pt idx="576">
                  <c:v>41.400000000001668</c:v>
                </c:pt>
                <c:pt idx="577">
                  <c:v>41.300000000001667</c:v>
                </c:pt>
                <c:pt idx="578">
                  <c:v>41.200000000001666</c:v>
                </c:pt>
                <c:pt idx="579">
                  <c:v>41.100000000001664</c:v>
                </c:pt>
                <c:pt idx="580">
                  <c:v>41.000000000001663</c:v>
                </c:pt>
                <c:pt idx="581">
                  <c:v>40.900000000001661</c:v>
                </c:pt>
                <c:pt idx="582">
                  <c:v>40.80000000000166</c:v>
                </c:pt>
                <c:pt idx="583">
                  <c:v>40.700000000001658</c:v>
                </c:pt>
                <c:pt idx="584">
                  <c:v>40.600000000001657</c:v>
                </c:pt>
                <c:pt idx="585">
                  <c:v>40.500000000001656</c:v>
                </c:pt>
                <c:pt idx="586">
                  <c:v>40.400000000001654</c:v>
                </c:pt>
                <c:pt idx="587">
                  <c:v>40.300000000001653</c:v>
                </c:pt>
                <c:pt idx="588">
                  <c:v>40.200000000001651</c:v>
                </c:pt>
                <c:pt idx="589">
                  <c:v>40.10000000000165</c:v>
                </c:pt>
                <c:pt idx="590">
                  <c:v>40.000000000001648</c:v>
                </c:pt>
                <c:pt idx="591">
                  <c:v>39.900000000001647</c:v>
                </c:pt>
                <c:pt idx="592">
                  <c:v>39.800000000001646</c:v>
                </c:pt>
                <c:pt idx="593">
                  <c:v>39.700000000001644</c:v>
                </c:pt>
                <c:pt idx="594">
                  <c:v>39.600000000001643</c:v>
                </c:pt>
                <c:pt idx="595">
                  <c:v>39.500000000001641</c:v>
                </c:pt>
                <c:pt idx="596">
                  <c:v>39.40000000000164</c:v>
                </c:pt>
                <c:pt idx="597">
                  <c:v>39.300000000001639</c:v>
                </c:pt>
                <c:pt idx="598">
                  <c:v>39.200000000001637</c:v>
                </c:pt>
                <c:pt idx="599">
                  <c:v>39.100000000001636</c:v>
                </c:pt>
                <c:pt idx="600">
                  <c:v>39.000000000001634</c:v>
                </c:pt>
                <c:pt idx="601">
                  <c:v>38.900000000001633</c:v>
                </c:pt>
                <c:pt idx="602">
                  <c:v>38.800000000001631</c:v>
                </c:pt>
                <c:pt idx="603">
                  <c:v>38.70000000000163</c:v>
                </c:pt>
                <c:pt idx="604">
                  <c:v>38.600000000001629</c:v>
                </c:pt>
                <c:pt idx="605">
                  <c:v>38.500000000001627</c:v>
                </c:pt>
                <c:pt idx="606">
                  <c:v>38.400000000001626</c:v>
                </c:pt>
                <c:pt idx="607">
                  <c:v>38.300000000001624</c:v>
                </c:pt>
                <c:pt idx="608">
                  <c:v>38.200000000001623</c:v>
                </c:pt>
                <c:pt idx="609">
                  <c:v>38.100000000001621</c:v>
                </c:pt>
                <c:pt idx="610">
                  <c:v>38.00000000000162</c:v>
                </c:pt>
                <c:pt idx="611">
                  <c:v>37.900000000001619</c:v>
                </c:pt>
                <c:pt idx="612">
                  <c:v>37.800000000001617</c:v>
                </c:pt>
                <c:pt idx="613">
                  <c:v>37.700000000001616</c:v>
                </c:pt>
                <c:pt idx="614">
                  <c:v>37.600000000001614</c:v>
                </c:pt>
                <c:pt idx="615">
                  <c:v>37.500000000001613</c:v>
                </c:pt>
                <c:pt idx="616">
                  <c:v>37.400000000001612</c:v>
                </c:pt>
                <c:pt idx="617">
                  <c:v>37.30000000000161</c:v>
                </c:pt>
                <c:pt idx="618">
                  <c:v>37.200000000001609</c:v>
                </c:pt>
                <c:pt idx="619">
                  <c:v>37.100000000001607</c:v>
                </c:pt>
                <c:pt idx="620">
                  <c:v>37.000000000001606</c:v>
                </c:pt>
                <c:pt idx="621">
                  <c:v>36.900000000001604</c:v>
                </c:pt>
                <c:pt idx="622">
                  <c:v>36.800000000001603</c:v>
                </c:pt>
                <c:pt idx="623">
                  <c:v>36.700000000001602</c:v>
                </c:pt>
                <c:pt idx="624">
                  <c:v>36.6000000000016</c:v>
                </c:pt>
                <c:pt idx="625">
                  <c:v>36.500000000001599</c:v>
                </c:pt>
                <c:pt idx="626">
                  <c:v>36.400000000001597</c:v>
                </c:pt>
                <c:pt idx="627">
                  <c:v>36.300000000001596</c:v>
                </c:pt>
                <c:pt idx="628">
                  <c:v>36.200000000001594</c:v>
                </c:pt>
                <c:pt idx="629">
                  <c:v>36.100000000001593</c:v>
                </c:pt>
                <c:pt idx="630">
                  <c:v>36.000000000001592</c:v>
                </c:pt>
                <c:pt idx="631">
                  <c:v>35.90000000000159</c:v>
                </c:pt>
                <c:pt idx="632">
                  <c:v>35.800000000001589</c:v>
                </c:pt>
                <c:pt idx="633">
                  <c:v>35.700000000001587</c:v>
                </c:pt>
                <c:pt idx="634">
                  <c:v>35.600000000001586</c:v>
                </c:pt>
                <c:pt idx="635">
                  <c:v>35.500000000001585</c:v>
                </c:pt>
                <c:pt idx="636">
                  <c:v>35.400000000001583</c:v>
                </c:pt>
                <c:pt idx="637">
                  <c:v>35.300000000001582</c:v>
                </c:pt>
                <c:pt idx="638">
                  <c:v>35.20000000000158</c:v>
                </c:pt>
                <c:pt idx="639">
                  <c:v>35.100000000001579</c:v>
                </c:pt>
                <c:pt idx="640">
                  <c:v>35.000000000001577</c:v>
                </c:pt>
                <c:pt idx="641">
                  <c:v>34.900000000001576</c:v>
                </c:pt>
                <c:pt idx="642">
                  <c:v>34.800000000001575</c:v>
                </c:pt>
                <c:pt idx="643">
                  <c:v>34.700000000001573</c:v>
                </c:pt>
                <c:pt idx="644">
                  <c:v>34.600000000001572</c:v>
                </c:pt>
                <c:pt idx="645">
                  <c:v>34.50000000000157</c:v>
                </c:pt>
                <c:pt idx="646">
                  <c:v>34.400000000001569</c:v>
                </c:pt>
                <c:pt idx="647">
                  <c:v>34.300000000001567</c:v>
                </c:pt>
                <c:pt idx="648">
                  <c:v>34.200000000001566</c:v>
                </c:pt>
                <c:pt idx="649">
                  <c:v>34.100000000001565</c:v>
                </c:pt>
                <c:pt idx="650">
                  <c:v>34.000000000001563</c:v>
                </c:pt>
                <c:pt idx="651">
                  <c:v>33.900000000001562</c:v>
                </c:pt>
                <c:pt idx="652">
                  <c:v>33.80000000000156</c:v>
                </c:pt>
                <c:pt idx="653">
                  <c:v>33.700000000001559</c:v>
                </c:pt>
                <c:pt idx="654">
                  <c:v>33.600000000001558</c:v>
                </c:pt>
                <c:pt idx="655">
                  <c:v>33.500000000001556</c:v>
                </c:pt>
                <c:pt idx="656">
                  <c:v>33.400000000001555</c:v>
                </c:pt>
                <c:pt idx="657">
                  <c:v>33.300000000001553</c:v>
                </c:pt>
                <c:pt idx="658">
                  <c:v>33.200000000001552</c:v>
                </c:pt>
                <c:pt idx="659">
                  <c:v>33.10000000000155</c:v>
                </c:pt>
                <c:pt idx="660">
                  <c:v>33.000000000001549</c:v>
                </c:pt>
                <c:pt idx="661">
                  <c:v>32.900000000001548</c:v>
                </c:pt>
                <c:pt idx="662">
                  <c:v>32.800000000001546</c:v>
                </c:pt>
                <c:pt idx="663">
                  <c:v>32.700000000001545</c:v>
                </c:pt>
                <c:pt idx="664">
                  <c:v>32.600000000001543</c:v>
                </c:pt>
                <c:pt idx="665">
                  <c:v>32.500000000001542</c:v>
                </c:pt>
                <c:pt idx="666">
                  <c:v>32.40000000000154</c:v>
                </c:pt>
                <c:pt idx="667">
                  <c:v>32.300000000001539</c:v>
                </c:pt>
                <c:pt idx="668">
                  <c:v>32.200000000001538</c:v>
                </c:pt>
                <c:pt idx="669">
                  <c:v>32.100000000001536</c:v>
                </c:pt>
                <c:pt idx="670">
                  <c:v>32.000000000001535</c:v>
                </c:pt>
                <c:pt idx="671">
                  <c:v>31.900000000001533</c:v>
                </c:pt>
                <c:pt idx="672">
                  <c:v>31.800000000001532</c:v>
                </c:pt>
                <c:pt idx="673">
                  <c:v>31.700000000001531</c:v>
                </c:pt>
                <c:pt idx="674">
                  <c:v>31.600000000001529</c:v>
                </c:pt>
                <c:pt idx="675">
                  <c:v>31.500000000001528</c:v>
                </c:pt>
                <c:pt idx="676">
                  <c:v>31.400000000001526</c:v>
                </c:pt>
                <c:pt idx="677">
                  <c:v>31.300000000001525</c:v>
                </c:pt>
                <c:pt idx="678">
                  <c:v>31.200000000001523</c:v>
                </c:pt>
                <c:pt idx="679">
                  <c:v>31.100000000001522</c:v>
                </c:pt>
                <c:pt idx="680">
                  <c:v>31.000000000001521</c:v>
                </c:pt>
                <c:pt idx="681">
                  <c:v>30.900000000001519</c:v>
                </c:pt>
                <c:pt idx="682">
                  <c:v>30.800000000001518</c:v>
                </c:pt>
                <c:pt idx="683">
                  <c:v>30.700000000001516</c:v>
                </c:pt>
                <c:pt idx="684">
                  <c:v>30.600000000001515</c:v>
                </c:pt>
                <c:pt idx="685">
                  <c:v>30.500000000001513</c:v>
                </c:pt>
                <c:pt idx="686">
                  <c:v>30.400000000001512</c:v>
                </c:pt>
                <c:pt idx="687">
                  <c:v>30.300000000001511</c:v>
                </c:pt>
                <c:pt idx="688">
                  <c:v>30.200000000001509</c:v>
                </c:pt>
                <c:pt idx="689">
                  <c:v>30.100000000001508</c:v>
                </c:pt>
                <c:pt idx="690">
                  <c:v>30.000000000001506</c:v>
                </c:pt>
                <c:pt idx="691">
                  <c:v>29.900000000001505</c:v>
                </c:pt>
                <c:pt idx="692">
                  <c:v>29.800000000001504</c:v>
                </c:pt>
                <c:pt idx="693">
                  <c:v>29.700000000001502</c:v>
                </c:pt>
                <c:pt idx="694">
                  <c:v>29.600000000001501</c:v>
                </c:pt>
                <c:pt idx="695">
                  <c:v>29.500000000001499</c:v>
                </c:pt>
                <c:pt idx="696">
                  <c:v>29.400000000001498</c:v>
                </c:pt>
                <c:pt idx="697">
                  <c:v>29.300000000001496</c:v>
                </c:pt>
                <c:pt idx="698">
                  <c:v>29.200000000001495</c:v>
                </c:pt>
                <c:pt idx="699">
                  <c:v>29.100000000001494</c:v>
                </c:pt>
                <c:pt idx="700">
                  <c:v>29.000000000001492</c:v>
                </c:pt>
                <c:pt idx="701">
                  <c:v>28.900000000001491</c:v>
                </c:pt>
                <c:pt idx="702">
                  <c:v>28.800000000001489</c:v>
                </c:pt>
                <c:pt idx="703">
                  <c:v>28.700000000001488</c:v>
                </c:pt>
                <c:pt idx="704">
                  <c:v>28.600000000001486</c:v>
                </c:pt>
                <c:pt idx="705">
                  <c:v>28.500000000001485</c:v>
                </c:pt>
                <c:pt idx="706">
                  <c:v>28.400000000001484</c:v>
                </c:pt>
                <c:pt idx="707">
                  <c:v>28.300000000001482</c:v>
                </c:pt>
                <c:pt idx="708">
                  <c:v>28.200000000001481</c:v>
                </c:pt>
                <c:pt idx="709">
                  <c:v>28.100000000001479</c:v>
                </c:pt>
                <c:pt idx="710">
                  <c:v>28.000000000001478</c:v>
                </c:pt>
                <c:pt idx="711">
                  <c:v>27.900000000001477</c:v>
                </c:pt>
                <c:pt idx="712">
                  <c:v>27.800000000001475</c:v>
                </c:pt>
                <c:pt idx="713">
                  <c:v>27.700000000001474</c:v>
                </c:pt>
                <c:pt idx="714">
                  <c:v>27.600000000001472</c:v>
                </c:pt>
                <c:pt idx="715">
                  <c:v>27.500000000001471</c:v>
                </c:pt>
                <c:pt idx="716">
                  <c:v>27.400000000001469</c:v>
                </c:pt>
                <c:pt idx="717">
                  <c:v>27.300000000001468</c:v>
                </c:pt>
                <c:pt idx="718">
                  <c:v>27.200000000001467</c:v>
                </c:pt>
                <c:pt idx="719">
                  <c:v>27.100000000001465</c:v>
                </c:pt>
                <c:pt idx="720">
                  <c:v>27.000000000001464</c:v>
                </c:pt>
                <c:pt idx="721">
                  <c:v>26.900000000001462</c:v>
                </c:pt>
                <c:pt idx="722">
                  <c:v>26.800000000001461</c:v>
                </c:pt>
                <c:pt idx="723">
                  <c:v>26.700000000001459</c:v>
                </c:pt>
                <c:pt idx="724">
                  <c:v>26.600000000001458</c:v>
                </c:pt>
                <c:pt idx="725">
                  <c:v>26.500000000001457</c:v>
                </c:pt>
                <c:pt idx="726">
                  <c:v>26.400000000001455</c:v>
                </c:pt>
                <c:pt idx="727">
                  <c:v>26.300000000001454</c:v>
                </c:pt>
                <c:pt idx="728">
                  <c:v>26.200000000001452</c:v>
                </c:pt>
                <c:pt idx="729">
                  <c:v>26.100000000001451</c:v>
                </c:pt>
                <c:pt idx="730">
                  <c:v>26.00000000000145</c:v>
                </c:pt>
                <c:pt idx="731">
                  <c:v>25.900000000001448</c:v>
                </c:pt>
                <c:pt idx="732">
                  <c:v>25.800000000001447</c:v>
                </c:pt>
                <c:pt idx="733">
                  <c:v>25.700000000001445</c:v>
                </c:pt>
                <c:pt idx="734">
                  <c:v>25.600000000001444</c:v>
                </c:pt>
                <c:pt idx="735">
                  <c:v>25.500000000001442</c:v>
                </c:pt>
                <c:pt idx="736">
                  <c:v>25.400000000001441</c:v>
                </c:pt>
                <c:pt idx="737">
                  <c:v>25.30000000000144</c:v>
                </c:pt>
                <c:pt idx="738">
                  <c:v>25.200000000001438</c:v>
                </c:pt>
                <c:pt idx="739">
                  <c:v>25.100000000001437</c:v>
                </c:pt>
                <c:pt idx="740">
                  <c:v>25.000000000001435</c:v>
                </c:pt>
                <c:pt idx="741">
                  <c:v>24.900000000001434</c:v>
                </c:pt>
                <c:pt idx="742">
                  <c:v>24.800000000001432</c:v>
                </c:pt>
                <c:pt idx="743">
                  <c:v>24.700000000001431</c:v>
                </c:pt>
                <c:pt idx="744">
                  <c:v>24.60000000000143</c:v>
                </c:pt>
                <c:pt idx="745">
                  <c:v>24.500000000001428</c:v>
                </c:pt>
                <c:pt idx="746">
                  <c:v>24.400000000001427</c:v>
                </c:pt>
                <c:pt idx="747">
                  <c:v>24.300000000001425</c:v>
                </c:pt>
                <c:pt idx="748">
                  <c:v>24.200000000001424</c:v>
                </c:pt>
                <c:pt idx="749">
                  <c:v>24.100000000001423</c:v>
                </c:pt>
                <c:pt idx="750">
                  <c:v>24.000000000001421</c:v>
                </c:pt>
                <c:pt idx="751">
                  <c:v>23.90000000000142</c:v>
                </c:pt>
                <c:pt idx="752">
                  <c:v>23.800000000001418</c:v>
                </c:pt>
                <c:pt idx="753">
                  <c:v>23.700000000001417</c:v>
                </c:pt>
                <c:pt idx="754">
                  <c:v>23.600000000001415</c:v>
                </c:pt>
                <c:pt idx="755">
                  <c:v>23.500000000001414</c:v>
                </c:pt>
                <c:pt idx="756">
                  <c:v>23.400000000001413</c:v>
                </c:pt>
                <c:pt idx="757">
                  <c:v>23.300000000001411</c:v>
                </c:pt>
                <c:pt idx="758">
                  <c:v>23.20000000000141</c:v>
                </c:pt>
                <c:pt idx="759">
                  <c:v>23.100000000001408</c:v>
                </c:pt>
                <c:pt idx="760">
                  <c:v>23.000000000001407</c:v>
                </c:pt>
                <c:pt idx="761">
                  <c:v>22.900000000001405</c:v>
                </c:pt>
                <c:pt idx="762">
                  <c:v>22.800000000001404</c:v>
                </c:pt>
                <c:pt idx="763">
                  <c:v>22.700000000001403</c:v>
                </c:pt>
                <c:pt idx="764">
                  <c:v>22.600000000001401</c:v>
                </c:pt>
                <c:pt idx="765">
                  <c:v>22.5000000000014</c:v>
                </c:pt>
                <c:pt idx="766">
                  <c:v>22.400000000001398</c:v>
                </c:pt>
                <c:pt idx="767">
                  <c:v>22.300000000001397</c:v>
                </c:pt>
                <c:pt idx="768">
                  <c:v>22.200000000001396</c:v>
                </c:pt>
                <c:pt idx="769">
                  <c:v>22.100000000001394</c:v>
                </c:pt>
                <c:pt idx="770">
                  <c:v>22.000000000001393</c:v>
                </c:pt>
                <c:pt idx="771">
                  <c:v>21.900000000001391</c:v>
                </c:pt>
                <c:pt idx="772">
                  <c:v>21.80000000000139</c:v>
                </c:pt>
                <c:pt idx="773">
                  <c:v>21.700000000001388</c:v>
                </c:pt>
                <c:pt idx="774">
                  <c:v>21.600000000001387</c:v>
                </c:pt>
                <c:pt idx="775">
                  <c:v>21.500000000001386</c:v>
                </c:pt>
                <c:pt idx="776">
                  <c:v>21.400000000001384</c:v>
                </c:pt>
                <c:pt idx="777">
                  <c:v>21.300000000001383</c:v>
                </c:pt>
                <c:pt idx="778">
                  <c:v>21.200000000001381</c:v>
                </c:pt>
                <c:pt idx="779">
                  <c:v>21.10000000000138</c:v>
                </c:pt>
                <c:pt idx="780">
                  <c:v>21.000000000001378</c:v>
                </c:pt>
                <c:pt idx="781">
                  <c:v>20.900000000001377</c:v>
                </c:pt>
                <c:pt idx="782">
                  <c:v>20.800000000001376</c:v>
                </c:pt>
                <c:pt idx="783">
                  <c:v>20.700000000001374</c:v>
                </c:pt>
                <c:pt idx="784">
                  <c:v>20.600000000001373</c:v>
                </c:pt>
                <c:pt idx="785">
                  <c:v>20.500000000001371</c:v>
                </c:pt>
                <c:pt idx="786">
                  <c:v>20.40000000000137</c:v>
                </c:pt>
                <c:pt idx="787">
                  <c:v>20.300000000001369</c:v>
                </c:pt>
                <c:pt idx="788">
                  <c:v>20.200000000001367</c:v>
                </c:pt>
                <c:pt idx="789">
                  <c:v>20.100000000001366</c:v>
                </c:pt>
                <c:pt idx="790">
                  <c:v>20.000000000001364</c:v>
                </c:pt>
                <c:pt idx="791">
                  <c:v>19.900000000001363</c:v>
                </c:pt>
                <c:pt idx="792">
                  <c:v>19.800000000001361</c:v>
                </c:pt>
                <c:pt idx="793">
                  <c:v>19.70000000000136</c:v>
                </c:pt>
                <c:pt idx="794">
                  <c:v>19.600000000001359</c:v>
                </c:pt>
                <c:pt idx="795">
                  <c:v>19.500000000001357</c:v>
                </c:pt>
                <c:pt idx="796">
                  <c:v>19.400000000001356</c:v>
                </c:pt>
                <c:pt idx="797">
                  <c:v>19.300000000001354</c:v>
                </c:pt>
                <c:pt idx="798">
                  <c:v>19.200000000001353</c:v>
                </c:pt>
                <c:pt idx="799">
                  <c:v>19.100000000001351</c:v>
                </c:pt>
                <c:pt idx="800">
                  <c:v>19.00000000000135</c:v>
                </c:pt>
                <c:pt idx="801">
                  <c:v>18.900000000001349</c:v>
                </c:pt>
                <c:pt idx="802">
                  <c:v>18.800000000001347</c:v>
                </c:pt>
                <c:pt idx="803">
                  <c:v>18.700000000001346</c:v>
                </c:pt>
                <c:pt idx="804">
                  <c:v>18.600000000001344</c:v>
                </c:pt>
                <c:pt idx="805">
                  <c:v>18.500000000001343</c:v>
                </c:pt>
                <c:pt idx="806">
                  <c:v>18.400000000001342</c:v>
                </c:pt>
                <c:pt idx="807">
                  <c:v>18.30000000000134</c:v>
                </c:pt>
                <c:pt idx="808">
                  <c:v>18.200000000001339</c:v>
                </c:pt>
                <c:pt idx="809">
                  <c:v>18.100000000001337</c:v>
                </c:pt>
                <c:pt idx="810">
                  <c:v>18.000000000001336</c:v>
                </c:pt>
                <c:pt idx="811">
                  <c:v>17.900000000001334</c:v>
                </c:pt>
                <c:pt idx="812">
                  <c:v>17.800000000001333</c:v>
                </c:pt>
                <c:pt idx="813">
                  <c:v>17.700000000001332</c:v>
                </c:pt>
                <c:pt idx="814">
                  <c:v>17.60000000000133</c:v>
                </c:pt>
                <c:pt idx="815">
                  <c:v>17.500000000001329</c:v>
                </c:pt>
                <c:pt idx="816">
                  <c:v>17.400000000001327</c:v>
                </c:pt>
                <c:pt idx="817">
                  <c:v>17.300000000001326</c:v>
                </c:pt>
                <c:pt idx="818">
                  <c:v>17.200000000001324</c:v>
                </c:pt>
                <c:pt idx="819">
                  <c:v>17.100000000001323</c:v>
                </c:pt>
                <c:pt idx="820">
                  <c:v>17.000000000001322</c:v>
                </c:pt>
                <c:pt idx="821">
                  <c:v>16.90000000000132</c:v>
                </c:pt>
                <c:pt idx="822">
                  <c:v>16.800000000001319</c:v>
                </c:pt>
                <c:pt idx="823">
                  <c:v>16.700000000001317</c:v>
                </c:pt>
                <c:pt idx="824">
                  <c:v>16.600000000001316</c:v>
                </c:pt>
                <c:pt idx="825">
                  <c:v>16.500000000001315</c:v>
                </c:pt>
                <c:pt idx="826">
                  <c:v>16.400000000001313</c:v>
                </c:pt>
                <c:pt idx="827">
                  <c:v>16.300000000001312</c:v>
                </c:pt>
                <c:pt idx="828">
                  <c:v>16.20000000000131</c:v>
                </c:pt>
                <c:pt idx="829">
                  <c:v>16.100000000001309</c:v>
                </c:pt>
                <c:pt idx="830">
                  <c:v>16.000000000001307</c:v>
                </c:pt>
                <c:pt idx="831">
                  <c:v>15.900000000001308</c:v>
                </c:pt>
                <c:pt idx="832">
                  <c:v>15.800000000001308</c:v>
                </c:pt>
                <c:pt idx="833">
                  <c:v>15.700000000001308</c:v>
                </c:pt>
                <c:pt idx="834">
                  <c:v>15.600000000001309</c:v>
                </c:pt>
                <c:pt idx="835">
                  <c:v>15.500000000001309</c:v>
                </c:pt>
                <c:pt idx="836">
                  <c:v>15.40000000000131</c:v>
                </c:pt>
                <c:pt idx="837">
                  <c:v>15.30000000000131</c:v>
                </c:pt>
                <c:pt idx="838">
                  <c:v>15.20000000000131</c:v>
                </c:pt>
                <c:pt idx="839">
                  <c:v>15.100000000001311</c:v>
                </c:pt>
                <c:pt idx="840">
                  <c:v>15.000000000001311</c:v>
                </c:pt>
                <c:pt idx="841">
                  <c:v>14.900000000001311</c:v>
                </c:pt>
                <c:pt idx="842">
                  <c:v>14.800000000001312</c:v>
                </c:pt>
                <c:pt idx="843">
                  <c:v>14.700000000001312</c:v>
                </c:pt>
                <c:pt idx="844">
                  <c:v>14.600000000001312</c:v>
                </c:pt>
                <c:pt idx="845">
                  <c:v>14.500000000001313</c:v>
                </c:pt>
                <c:pt idx="846">
                  <c:v>14.400000000001313</c:v>
                </c:pt>
                <c:pt idx="847">
                  <c:v>14.300000000001313</c:v>
                </c:pt>
                <c:pt idx="848">
                  <c:v>14.200000000001314</c:v>
                </c:pt>
                <c:pt idx="849">
                  <c:v>14.100000000001314</c:v>
                </c:pt>
                <c:pt idx="850">
                  <c:v>14.000000000001315</c:v>
                </c:pt>
                <c:pt idx="851">
                  <c:v>13.900000000001315</c:v>
                </c:pt>
                <c:pt idx="852">
                  <c:v>13.800000000001315</c:v>
                </c:pt>
                <c:pt idx="853">
                  <c:v>13.700000000001316</c:v>
                </c:pt>
                <c:pt idx="854">
                  <c:v>13.600000000001316</c:v>
                </c:pt>
                <c:pt idx="855">
                  <c:v>13.500000000001316</c:v>
                </c:pt>
                <c:pt idx="856">
                  <c:v>13.400000000001317</c:v>
                </c:pt>
                <c:pt idx="857">
                  <c:v>13.300000000001317</c:v>
                </c:pt>
                <c:pt idx="858">
                  <c:v>13.200000000001317</c:v>
                </c:pt>
                <c:pt idx="859">
                  <c:v>13.100000000001318</c:v>
                </c:pt>
                <c:pt idx="860">
                  <c:v>13.000000000001318</c:v>
                </c:pt>
                <c:pt idx="861">
                  <c:v>12.900000000001318</c:v>
                </c:pt>
                <c:pt idx="862">
                  <c:v>12.800000000001319</c:v>
                </c:pt>
                <c:pt idx="863">
                  <c:v>12.700000000001319</c:v>
                </c:pt>
                <c:pt idx="864">
                  <c:v>12.600000000001319</c:v>
                </c:pt>
                <c:pt idx="865">
                  <c:v>12.50000000000132</c:v>
                </c:pt>
                <c:pt idx="866">
                  <c:v>12.40000000000132</c:v>
                </c:pt>
                <c:pt idx="867">
                  <c:v>12.300000000001321</c:v>
                </c:pt>
                <c:pt idx="868">
                  <c:v>12.200000000001321</c:v>
                </c:pt>
                <c:pt idx="869">
                  <c:v>12.100000000001321</c:v>
                </c:pt>
                <c:pt idx="870">
                  <c:v>12.000000000001322</c:v>
                </c:pt>
                <c:pt idx="871">
                  <c:v>11.900000000001322</c:v>
                </c:pt>
                <c:pt idx="872">
                  <c:v>11.800000000001322</c:v>
                </c:pt>
                <c:pt idx="873">
                  <c:v>11.700000000001323</c:v>
                </c:pt>
                <c:pt idx="874">
                  <c:v>11.600000000001323</c:v>
                </c:pt>
                <c:pt idx="875">
                  <c:v>11.500000000001323</c:v>
                </c:pt>
                <c:pt idx="876">
                  <c:v>11.400000000001324</c:v>
                </c:pt>
                <c:pt idx="877">
                  <c:v>11.300000000001324</c:v>
                </c:pt>
                <c:pt idx="878">
                  <c:v>11.200000000001324</c:v>
                </c:pt>
                <c:pt idx="879">
                  <c:v>11.100000000001325</c:v>
                </c:pt>
                <c:pt idx="880">
                  <c:v>11.000000000001325</c:v>
                </c:pt>
                <c:pt idx="881">
                  <c:v>10.900000000001326</c:v>
                </c:pt>
                <c:pt idx="882">
                  <c:v>10.800000000001326</c:v>
                </c:pt>
                <c:pt idx="883">
                  <c:v>10.700000000001326</c:v>
                </c:pt>
                <c:pt idx="884">
                  <c:v>10.600000000001327</c:v>
                </c:pt>
                <c:pt idx="885">
                  <c:v>10.500000000001327</c:v>
                </c:pt>
                <c:pt idx="886">
                  <c:v>10.400000000001327</c:v>
                </c:pt>
                <c:pt idx="887">
                  <c:v>10.300000000001328</c:v>
                </c:pt>
                <c:pt idx="888">
                  <c:v>10.200000000001328</c:v>
                </c:pt>
                <c:pt idx="889">
                  <c:v>10.100000000001328</c:v>
                </c:pt>
                <c:pt idx="890">
                  <c:v>10.000000000001329</c:v>
                </c:pt>
                <c:pt idx="891">
                  <c:v>9.9000000000013291</c:v>
                </c:pt>
                <c:pt idx="892">
                  <c:v>9.8000000000013294</c:v>
                </c:pt>
                <c:pt idx="893">
                  <c:v>9.7000000000013298</c:v>
                </c:pt>
                <c:pt idx="894">
                  <c:v>9.6000000000013301</c:v>
                </c:pt>
                <c:pt idx="895">
                  <c:v>9.5000000000013305</c:v>
                </c:pt>
                <c:pt idx="896">
                  <c:v>9.4000000000013308</c:v>
                </c:pt>
                <c:pt idx="897">
                  <c:v>9.3000000000013312</c:v>
                </c:pt>
                <c:pt idx="898">
                  <c:v>9.2000000000013316</c:v>
                </c:pt>
                <c:pt idx="899">
                  <c:v>9.1000000000013319</c:v>
                </c:pt>
                <c:pt idx="900">
                  <c:v>9.0000000000013323</c:v>
                </c:pt>
                <c:pt idx="901">
                  <c:v>8.9000000000013326</c:v>
                </c:pt>
                <c:pt idx="902">
                  <c:v>8.800000000001333</c:v>
                </c:pt>
                <c:pt idx="903">
                  <c:v>8.7000000000013333</c:v>
                </c:pt>
                <c:pt idx="904">
                  <c:v>8.6000000000013337</c:v>
                </c:pt>
                <c:pt idx="905">
                  <c:v>8.500000000001334</c:v>
                </c:pt>
                <c:pt idx="906">
                  <c:v>8.4000000000013344</c:v>
                </c:pt>
                <c:pt idx="907">
                  <c:v>8.3000000000013348</c:v>
                </c:pt>
                <c:pt idx="908">
                  <c:v>8.2000000000013351</c:v>
                </c:pt>
                <c:pt idx="909">
                  <c:v>8.1000000000013355</c:v>
                </c:pt>
                <c:pt idx="910">
                  <c:v>8.0000000000013358</c:v>
                </c:pt>
                <c:pt idx="911">
                  <c:v>7.9000000000013362</c:v>
                </c:pt>
                <c:pt idx="912">
                  <c:v>7.8000000000013365</c:v>
                </c:pt>
                <c:pt idx="913">
                  <c:v>7.7000000000013369</c:v>
                </c:pt>
                <c:pt idx="914">
                  <c:v>7.6000000000013372</c:v>
                </c:pt>
                <c:pt idx="915">
                  <c:v>7.5000000000013376</c:v>
                </c:pt>
                <c:pt idx="916">
                  <c:v>7.400000000001338</c:v>
                </c:pt>
                <c:pt idx="917">
                  <c:v>7.3000000000013383</c:v>
                </c:pt>
                <c:pt idx="918">
                  <c:v>7.2000000000013387</c:v>
                </c:pt>
                <c:pt idx="919">
                  <c:v>7.100000000001339</c:v>
                </c:pt>
                <c:pt idx="920">
                  <c:v>7.0000000000013394</c:v>
                </c:pt>
                <c:pt idx="921">
                  <c:v>6.9000000000013397</c:v>
                </c:pt>
                <c:pt idx="922">
                  <c:v>6.8000000000013401</c:v>
                </c:pt>
                <c:pt idx="923">
                  <c:v>6.7000000000013404</c:v>
                </c:pt>
                <c:pt idx="924">
                  <c:v>6.6000000000013408</c:v>
                </c:pt>
                <c:pt idx="925">
                  <c:v>6.5000000000013411</c:v>
                </c:pt>
                <c:pt idx="926">
                  <c:v>6.4000000000013415</c:v>
                </c:pt>
                <c:pt idx="927">
                  <c:v>6.3000000000013419</c:v>
                </c:pt>
                <c:pt idx="928">
                  <c:v>6.2000000000013422</c:v>
                </c:pt>
                <c:pt idx="929">
                  <c:v>6.1000000000013426</c:v>
                </c:pt>
                <c:pt idx="930">
                  <c:v>6.0000000000013429</c:v>
                </c:pt>
                <c:pt idx="931">
                  <c:v>5.9000000000013433</c:v>
                </c:pt>
                <c:pt idx="932">
                  <c:v>5.8000000000013436</c:v>
                </c:pt>
                <c:pt idx="933">
                  <c:v>5.700000000001344</c:v>
                </c:pt>
                <c:pt idx="934">
                  <c:v>5.6000000000013443</c:v>
                </c:pt>
                <c:pt idx="935">
                  <c:v>5.5000000000013447</c:v>
                </c:pt>
                <c:pt idx="936">
                  <c:v>5.4000000000013451</c:v>
                </c:pt>
                <c:pt idx="937">
                  <c:v>5.3000000000013454</c:v>
                </c:pt>
                <c:pt idx="938">
                  <c:v>5.2000000000013458</c:v>
                </c:pt>
                <c:pt idx="939">
                  <c:v>5.1000000000013461</c:v>
                </c:pt>
                <c:pt idx="940">
                  <c:v>5.0000000000013465</c:v>
                </c:pt>
                <c:pt idx="941">
                  <c:v>4.9000000000013468</c:v>
                </c:pt>
                <c:pt idx="942">
                  <c:v>4.8000000000013472</c:v>
                </c:pt>
                <c:pt idx="943">
                  <c:v>4.7000000000013475</c:v>
                </c:pt>
                <c:pt idx="944">
                  <c:v>4.6000000000013479</c:v>
                </c:pt>
                <c:pt idx="945">
                  <c:v>4.5000000000013483</c:v>
                </c:pt>
                <c:pt idx="946">
                  <c:v>4.4000000000013486</c:v>
                </c:pt>
                <c:pt idx="947">
                  <c:v>4.300000000001349</c:v>
                </c:pt>
                <c:pt idx="948">
                  <c:v>4.2000000000013493</c:v>
                </c:pt>
                <c:pt idx="949">
                  <c:v>4.1000000000013497</c:v>
                </c:pt>
                <c:pt idx="950">
                  <c:v>4.00000000000135</c:v>
                </c:pt>
                <c:pt idx="951">
                  <c:v>3.9000000000013499</c:v>
                </c:pt>
                <c:pt idx="952">
                  <c:v>3.8000000000013499</c:v>
                </c:pt>
                <c:pt idx="953">
                  <c:v>3.7000000000013498</c:v>
                </c:pt>
                <c:pt idx="954">
                  <c:v>3.6000000000013497</c:v>
                </c:pt>
                <c:pt idx="955">
                  <c:v>3.5000000000013496</c:v>
                </c:pt>
                <c:pt idx="956">
                  <c:v>3.4000000000013495</c:v>
                </c:pt>
                <c:pt idx="957">
                  <c:v>3.3000000000013494</c:v>
                </c:pt>
                <c:pt idx="958">
                  <c:v>3.2000000000013493</c:v>
                </c:pt>
                <c:pt idx="959">
                  <c:v>3.1000000000013492</c:v>
                </c:pt>
                <c:pt idx="960">
                  <c:v>3.0000000000013491</c:v>
                </c:pt>
                <c:pt idx="961">
                  <c:v>2.9000000000013491</c:v>
                </c:pt>
                <c:pt idx="962">
                  <c:v>2.800000000001349</c:v>
                </c:pt>
                <c:pt idx="963">
                  <c:v>2.7000000000013489</c:v>
                </c:pt>
                <c:pt idx="964">
                  <c:v>2.6000000000013488</c:v>
                </c:pt>
                <c:pt idx="965">
                  <c:v>2.5000000000013487</c:v>
                </c:pt>
                <c:pt idx="966">
                  <c:v>2.4000000000013486</c:v>
                </c:pt>
                <c:pt idx="967">
                  <c:v>2.3000000000013485</c:v>
                </c:pt>
                <c:pt idx="968">
                  <c:v>2.2000000000013484</c:v>
                </c:pt>
                <c:pt idx="969">
                  <c:v>2.1000000000013483</c:v>
                </c:pt>
                <c:pt idx="970">
                  <c:v>2.0000000000013483</c:v>
                </c:pt>
                <c:pt idx="971">
                  <c:v>1.9000000000013482</c:v>
                </c:pt>
                <c:pt idx="972">
                  <c:v>1.8000000000013481</c:v>
                </c:pt>
                <c:pt idx="973">
                  <c:v>1.700000000001348</c:v>
                </c:pt>
                <c:pt idx="974">
                  <c:v>1.6000000000013479</c:v>
                </c:pt>
                <c:pt idx="975">
                  <c:v>1.5000000000013478</c:v>
                </c:pt>
                <c:pt idx="976">
                  <c:v>1.4000000000013477</c:v>
                </c:pt>
                <c:pt idx="977">
                  <c:v>1.3000000000013476</c:v>
                </c:pt>
                <c:pt idx="978">
                  <c:v>1.2000000000013475</c:v>
                </c:pt>
                <c:pt idx="979">
                  <c:v>1.1000000000013475</c:v>
                </c:pt>
                <c:pt idx="980">
                  <c:v>1.0000000000013474</c:v>
                </c:pt>
                <c:pt idx="981">
                  <c:v>0.90000000000134739</c:v>
                </c:pt>
                <c:pt idx="982">
                  <c:v>0.80000000000134741</c:v>
                </c:pt>
                <c:pt idx="983">
                  <c:v>0.70000000000134743</c:v>
                </c:pt>
                <c:pt idx="984">
                  <c:v>0.60000000000134746</c:v>
                </c:pt>
                <c:pt idx="985">
                  <c:v>0.50000000000134748</c:v>
                </c:pt>
                <c:pt idx="986">
                  <c:v>0.4000000000013475</c:v>
                </c:pt>
                <c:pt idx="987">
                  <c:v>0.30000000000134752</c:v>
                </c:pt>
                <c:pt idx="988">
                  <c:v>0.20000000000134752</c:v>
                </c:pt>
                <c:pt idx="989">
                  <c:v>0.10000000000134751</c:v>
                </c:pt>
              </c:numCache>
            </c:numRef>
          </c:xVal>
          <c:yVal>
            <c:numRef>
              <c:f>Sheet1!$BG$5:$BG$994</c:f>
              <c:numCache>
                <c:formatCode>General</c:formatCode>
                <c:ptCount val="990"/>
                <c:pt idx="0">
                  <c:v>3.9599999999999995</c:v>
                </c:pt>
                <c:pt idx="1">
                  <c:v>3.9599999999999995</c:v>
                </c:pt>
                <c:pt idx="2">
                  <c:v>3.9599999999999995</c:v>
                </c:pt>
                <c:pt idx="3">
                  <c:v>3.9599999999999995</c:v>
                </c:pt>
                <c:pt idx="4">
                  <c:v>3.9599999999999995</c:v>
                </c:pt>
                <c:pt idx="5">
                  <c:v>3.9599999999999995</c:v>
                </c:pt>
                <c:pt idx="6">
                  <c:v>3.9599999999999995</c:v>
                </c:pt>
                <c:pt idx="7">
                  <c:v>3.9599999999999995</c:v>
                </c:pt>
                <c:pt idx="8">
                  <c:v>3.9599999999999995</c:v>
                </c:pt>
                <c:pt idx="9">
                  <c:v>3.9599999999999995</c:v>
                </c:pt>
                <c:pt idx="10">
                  <c:v>3.9599999999999995</c:v>
                </c:pt>
                <c:pt idx="11">
                  <c:v>3.9599999999999995</c:v>
                </c:pt>
                <c:pt idx="12">
                  <c:v>3.9599999999999995</c:v>
                </c:pt>
                <c:pt idx="13">
                  <c:v>3.9599999999999995</c:v>
                </c:pt>
                <c:pt idx="14">
                  <c:v>3.9599999999999995</c:v>
                </c:pt>
                <c:pt idx="15">
                  <c:v>3.9599999999999995</c:v>
                </c:pt>
                <c:pt idx="16">
                  <c:v>3.9599999999999995</c:v>
                </c:pt>
                <c:pt idx="17">
                  <c:v>3.9599999999999995</c:v>
                </c:pt>
                <c:pt idx="18">
                  <c:v>3.9599999999999995</c:v>
                </c:pt>
                <c:pt idx="19">
                  <c:v>3.9599999999999995</c:v>
                </c:pt>
                <c:pt idx="20">
                  <c:v>3.9599999999999995</c:v>
                </c:pt>
                <c:pt idx="21">
                  <c:v>3.9599999999999995</c:v>
                </c:pt>
                <c:pt idx="22">
                  <c:v>3.9599999999999995</c:v>
                </c:pt>
                <c:pt idx="23">
                  <c:v>3.9599999999999995</c:v>
                </c:pt>
                <c:pt idx="24">
                  <c:v>3.9599999999999995</c:v>
                </c:pt>
                <c:pt idx="25">
                  <c:v>3.9599999999999995</c:v>
                </c:pt>
                <c:pt idx="26">
                  <c:v>3.9599999999999995</c:v>
                </c:pt>
                <c:pt idx="27">
                  <c:v>3.9599999999999995</c:v>
                </c:pt>
                <c:pt idx="28">
                  <c:v>3.9599999999999995</c:v>
                </c:pt>
                <c:pt idx="29">
                  <c:v>3.9599999999999995</c:v>
                </c:pt>
                <c:pt idx="30">
                  <c:v>3.9599999999999995</c:v>
                </c:pt>
                <c:pt idx="31">
                  <c:v>3.9599999999999995</c:v>
                </c:pt>
                <c:pt idx="32">
                  <c:v>3.9599999999999995</c:v>
                </c:pt>
                <c:pt idx="33">
                  <c:v>3.9599999999999995</c:v>
                </c:pt>
                <c:pt idx="34">
                  <c:v>3.9599999999999995</c:v>
                </c:pt>
                <c:pt idx="35">
                  <c:v>3.9599999999999995</c:v>
                </c:pt>
                <c:pt idx="36">
                  <c:v>3.9599999999999995</c:v>
                </c:pt>
                <c:pt idx="37">
                  <c:v>3.9599999999999995</c:v>
                </c:pt>
                <c:pt idx="38">
                  <c:v>3.9599999999999995</c:v>
                </c:pt>
                <c:pt idx="39">
                  <c:v>3.9599999999999995</c:v>
                </c:pt>
                <c:pt idx="40">
                  <c:v>3.9599999999999995</c:v>
                </c:pt>
                <c:pt idx="41">
                  <c:v>3.9599999999999995</c:v>
                </c:pt>
                <c:pt idx="42">
                  <c:v>3.9599999999999995</c:v>
                </c:pt>
                <c:pt idx="43">
                  <c:v>3.9599999999999995</c:v>
                </c:pt>
                <c:pt idx="44">
                  <c:v>3.9599999999999995</c:v>
                </c:pt>
                <c:pt idx="45">
                  <c:v>3.9599999999999995</c:v>
                </c:pt>
                <c:pt idx="46">
                  <c:v>3.9599999999999995</c:v>
                </c:pt>
                <c:pt idx="47">
                  <c:v>3.9599999999999995</c:v>
                </c:pt>
                <c:pt idx="48">
                  <c:v>3.9599999999999995</c:v>
                </c:pt>
                <c:pt idx="49">
                  <c:v>3.9599999999999995</c:v>
                </c:pt>
                <c:pt idx="50">
                  <c:v>3.9599999999999995</c:v>
                </c:pt>
                <c:pt idx="51">
                  <c:v>3.9599999999999995</c:v>
                </c:pt>
                <c:pt idx="52">
                  <c:v>3.9599999999999995</c:v>
                </c:pt>
                <c:pt idx="53">
                  <c:v>3.9599999999999995</c:v>
                </c:pt>
                <c:pt idx="54">
                  <c:v>3.9599999999999995</c:v>
                </c:pt>
                <c:pt idx="55">
                  <c:v>3.9599999999999995</c:v>
                </c:pt>
                <c:pt idx="56">
                  <c:v>3.9599999999999995</c:v>
                </c:pt>
                <c:pt idx="57">
                  <c:v>3.9599999999999995</c:v>
                </c:pt>
                <c:pt idx="58">
                  <c:v>3.9599999999999995</c:v>
                </c:pt>
                <c:pt idx="59">
                  <c:v>3.9599999999999995</c:v>
                </c:pt>
                <c:pt idx="60">
                  <c:v>3.9599999999999995</c:v>
                </c:pt>
                <c:pt idx="61">
                  <c:v>3.9599999999999995</c:v>
                </c:pt>
                <c:pt idx="62">
                  <c:v>3.9599999999999995</c:v>
                </c:pt>
                <c:pt idx="63">
                  <c:v>3.9599999999999995</c:v>
                </c:pt>
                <c:pt idx="64">
                  <c:v>3.9599999999999995</c:v>
                </c:pt>
                <c:pt idx="65">
                  <c:v>3.9599999999999995</c:v>
                </c:pt>
                <c:pt idx="66">
                  <c:v>3.9599999999999995</c:v>
                </c:pt>
                <c:pt idx="67">
                  <c:v>3.9599999999999995</c:v>
                </c:pt>
                <c:pt idx="68">
                  <c:v>3.9599999999999995</c:v>
                </c:pt>
                <c:pt idx="69">
                  <c:v>3.9599999999999995</c:v>
                </c:pt>
                <c:pt idx="70">
                  <c:v>3.9599999999999995</c:v>
                </c:pt>
                <c:pt idx="71">
                  <c:v>3.9599999999999995</c:v>
                </c:pt>
                <c:pt idx="72">
                  <c:v>3.9599999999999995</c:v>
                </c:pt>
                <c:pt idx="73">
                  <c:v>3.9599999999999995</c:v>
                </c:pt>
                <c:pt idx="74">
                  <c:v>3.9599999999999995</c:v>
                </c:pt>
                <c:pt idx="75">
                  <c:v>3.9599999999999995</c:v>
                </c:pt>
                <c:pt idx="76">
                  <c:v>3.9599999999999995</c:v>
                </c:pt>
                <c:pt idx="77">
                  <c:v>3.9599999999999995</c:v>
                </c:pt>
                <c:pt idx="78">
                  <c:v>3.9599999999999995</c:v>
                </c:pt>
                <c:pt idx="79">
                  <c:v>3.9599999999999995</c:v>
                </c:pt>
                <c:pt idx="80">
                  <c:v>3.9599999999999995</c:v>
                </c:pt>
                <c:pt idx="81">
                  <c:v>3.9599999999999995</c:v>
                </c:pt>
                <c:pt idx="82">
                  <c:v>3.9599999999999995</c:v>
                </c:pt>
                <c:pt idx="83">
                  <c:v>3.9599999999999995</c:v>
                </c:pt>
                <c:pt idx="84">
                  <c:v>3.9599999999999995</c:v>
                </c:pt>
                <c:pt idx="85">
                  <c:v>3.9599999999999995</c:v>
                </c:pt>
                <c:pt idx="86">
                  <c:v>3.9599999999999995</c:v>
                </c:pt>
                <c:pt idx="87">
                  <c:v>3.9599999999999995</c:v>
                </c:pt>
                <c:pt idx="88">
                  <c:v>3.9599999999999995</c:v>
                </c:pt>
                <c:pt idx="89">
                  <c:v>3.9599999999999995</c:v>
                </c:pt>
                <c:pt idx="90">
                  <c:v>3.9599999999999995</c:v>
                </c:pt>
                <c:pt idx="91">
                  <c:v>3.9599999999999995</c:v>
                </c:pt>
                <c:pt idx="92">
                  <c:v>3.9599999999999995</c:v>
                </c:pt>
                <c:pt idx="93">
                  <c:v>3.9599999999999995</c:v>
                </c:pt>
                <c:pt idx="94">
                  <c:v>3.9599999999999995</c:v>
                </c:pt>
                <c:pt idx="95">
                  <c:v>3.9599999999999995</c:v>
                </c:pt>
                <c:pt idx="96">
                  <c:v>3.9599999999999995</c:v>
                </c:pt>
                <c:pt idx="97">
                  <c:v>3.9599999999999995</c:v>
                </c:pt>
                <c:pt idx="98">
                  <c:v>3.9599999999999995</c:v>
                </c:pt>
                <c:pt idx="99">
                  <c:v>3.9549994897959464</c:v>
                </c:pt>
                <c:pt idx="100">
                  <c:v>3.9499989795918649</c:v>
                </c:pt>
                <c:pt idx="101">
                  <c:v>3.9449984693877842</c:v>
                </c:pt>
                <c:pt idx="102">
                  <c:v>3.9399979591837018</c:v>
                </c:pt>
                <c:pt idx="103">
                  <c:v>3.9349974489796202</c:v>
                </c:pt>
                <c:pt idx="104">
                  <c:v>3.9299969387755391</c:v>
                </c:pt>
                <c:pt idx="105">
                  <c:v>3.9249964285714585</c:v>
                </c:pt>
                <c:pt idx="106">
                  <c:v>3.9199959183673769</c:v>
                </c:pt>
                <c:pt idx="107">
                  <c:v>3.9149954081632963</c:v>
                </c:pt>
                <c:pt idx="108">
                  <c:v>3.9099948979592143</c:v>
                </c:pt>
                <c:pt idx="109">
                  <c:v>3.9049943877551336</c:v>
                </c:pt>
                <c:pt idx="110">
                  <c:v>3.8999938775510512</c:v>
                </c:pt>
                <c:pt idx="111">
                  <c:v>3.8949933673469705</c:v>
                </c:pt>
                <c:pt idx="112">
                  <c:v>3.889992857142889</c:v>
                </c:pt>
                <c:pt idx="113">
                  <c:v>3.884992346938807</c:v>
                </c:pt>
                <c:pt idx="114">
                  <c:v>3.8799918367347264</c:v>
                </c:pt>
                <c:pt idx="115">
                  <c:v>3.8749913265306448</c:v>
                </c:pt>
                <c:pt idx="116">
                  <c:v>3.8699908163265633</c:v>
                </c:pt>
                <c:pt idx="117">
                  <c:v>3.8649903061224831</c:v>
                </c:pt>
                <c:pt idx="118">
                  <c:v>3.8599897959184006</c:v>
                </c:pt>
                <c:pt idx="119">
                  <c:v>3.8549892857143191</c:v>
                </c:pt>
                <c:pt idx="120">
                  <c:v>3.8499887755102375</c:v>
                </c:pt>
                <c:pt idx="121">
                  <c:v>3.8449882653061569</c:v>
                </c:pt>
                <c:pt idx="122">
                  <c:v>3.8399877551020749</c:v>
                </c:pt>
                <c:pt idx="123">
                  <c:v>3.8349872448979934</c:v>
                </c:pt>
                <c:pt idx="124">
                  <c:v>3.8299867346939136</c:v>
                </c:pt>
                <c:pt idx="125">
                  <c:v>3.8249862244898312</c:v>
                </c:pt>
                <c:pt idx="126">
                  <c:v>3.8199857142857505</c:v>
                </c:pt>
                <c:pt idx="127">
                  <c:v>3.8149852040816694</c:v>
                </c:pt>
                <c:pt idx="128">
                  <c:v>3.809984693877587</c:v>
                </c:pt>
                <c:pt idx="129">
                  <c:v>3.8049841836735063</c:v>
                </c:pt>
                <c:pt idx="130">
                  <c:v>3.7999836734694239</c:v>
                </c:pt>
                <c:pt idx="131">
                  <c:v>3.7949831632653437</c:v>
                </c:pt>
                <c:pt idx="132">
                  <c:v>3.7899826530612613</c:v>
                </c:pt>
                <c:pt idx="133">
                  <c:v>3.7849821428571797</c:v>
                </c:pt>
                <c:pt idx="134">
                  <c:v>3.7799816326530991</c:v>
                </c:pt>
                <c:pt idx="135">
                  <c:v>3.7749811224490175</c:v>
                </c:pt>
                <c:pt idx="136">
                  <c:v>3.7699806122449373</c:v>
                </c:pt>
                <c:pt idx="137">
                  <c:v>3.7649801020408549</c:v>
                </c:pt>
                <c:pt idx="138">
                  <c:v>3.7599795918367733</c:v>
                </c:pt>
                <c:pt idx="139">
                  <c:v>3.7549790816326918</c:v>
                </c:pt>
                <c:pt idx="140">
                  <c:v>3.7499785714286116</c:v>
                </c:pt>
                <c:pt idx="141">
                  <c:v>3.74497806122453</c:v>
                </c:pt>
                <c:pt idx="142">
                  <c:v>3.7399775510204476</c:v>
                </c:pt>
                <c:pt idx="143">
                  <c:v>3.7349770408163661</c:v>
                </c:pt>
                <c:pt idx="144">
                  <c:v>3.7299765306122863</c:v>
                </c:pt>
                <c:pt idx="145">
                  <c:v>3.7249760204082043</c:v>
                </c:pt>
                <c:pt idx="146">
                  <c:v>3.7199755102041236</c:v>
                </c:pt>
                <c:pt idx="147">
                  <c:v>3.7149750000000412</c:v>
                </c:pt>
                <c:pt idx="148">
                  <c:v>3.7099744897959597</c:v>
                </c:pt>
                <c:pt idx="149">
                  <c:v>3.7049739795918795</c:v>
                </c:pt>
                <c:pt idx="150">
                  <c:v>3.699973469387797</c:v>
                </c:pt>
                <c:pt idx="151">
                  <c:v>3.6949729591837155</c:v>
                </c:pt>
                <c:pt idx="152">
                  <c:v>3.6899724489796339</c:v>
                </c:pt>
                <c:pt idx="153">
                  <c:v>3.6849719387755533</c:v>
                </c:pt>
                <c:pt idx="154">
                  <c:v>3.6799714285714722</c:v>
                </c:pt>
                <c:pt idx="155">
                  <c:v>3.6749709183673915</c:v>
                </c:pt>
                <c:pt idx="156">
                  <c:v>3.66997040816331</c:v>
                </c:pt>
                <c:pt idx="157">
                  <c:v>3.6649698979592285</c:v>
                </c:pt>
                <c:pt idx="158">
                  <c:v>3.6599693877551465</c:v>
                </c:pt>
                <c:pt idx="159">
                  <c:v>3.6549688775510658</c:v>
                </c:pt>
                <c:pt idx="160">
                  <c:v>3.6499683673469843</c:v>
                </c:pt>
                <c:pt idx="161">
                  <c:v>3.6449678571429018</c:v>
                </c:pt>
                <c:pt idx="162">
                  <c:v>3.6399673469388194</c:v>
                </c:pt>
                <c:pt idx="163">
                  <c:v>3.6349668367347401</c:v>
                </c:pt>
                <c:pt idx="164">
                  <c:v>3.6299663265306585</c:v>
                </c:pt>
                <c:pt idx="165">
                  <c:v>3.624965816326577</c:v>
                </c:pt>
                <c:pt idx="166">
                  <c:v>3.6199653061224955</c:v>
                </c:pt>
                <c:pt idx="167">
                  <c:v>3.6149647959184139</c:v>
                </c:pt>
                <c:pt idx="168">
                  <c:v>3.6099642857143328</c:v>
                </c:pt>
                <c:pt idx="169">
                  <c:v>3.6049637755102522</c:v>
                </c:pt>
                <c:pt idx="170">
                  <c:v>3.5999632653061697</c:v>
                </c:pt>
                <c:pt idx="171">
                  <c:v>3.5949627551020882</c:v>
                </c:pt>
                <c:pt idx="172">
                  <c:v>3.5899622448980089</c:v>
                </c:pt>
                <c:pt idx="173">
                  <c:v>3.5849617346939264</c:v>
                </c:pt>
                <c:pt idx="174">
                  <c:v>3.5799612244898449</c:v>
                </c:pt>
                <c:pt idx="175">
                  <c:v>3.5749607142857633</c:v>
                </c:pt>
                <c:pt idx="176">
                  <c:v>3.5699602040816818</c:v>
                </c:pt>
                <c:pt idx="177">
                  <c:v>3.5649596938775998</c:v>
                </c:pt>
                <c:pt idx="178">
                  <c:v>3.55995918367352</c:v>
                </c:pt>
                <c:pt idx="179">
                  <c:v>3.5549586734694385</c:v>
                </c:pt>
                <c:pt idx="180">
                  <c:v>3.549958163265357</c:v>
                </c:pt>
                <c:pt idx="181">
                  <c:v>3.5449576530612759</c:v>
                </c:pt>
                <c:pt idx="182">
                  <c:v>3.5399571428571943</c:v>
                </c:pt>
                <c:pt idx="183">
                  <c:v>3.5349566326531128</c:v>
                </c:pt>
                <c:pt idx="184">
                  <c:v>3.5299561224490312</c:v>
                </c:pt>
                <c:pt idx="185">
                  <c:v>3.5249556122449497</c:v>
                </c:pt>
                <c:pt idx="186">
                  <c:v>3.5199551020408686</c:v>
                </c:pt>
                <c:pt idx="187">
                  <c:v>3.5149545918367879</c:v>
                </c:pt>
                <c:pt idx="188">
                  <c:v>3.5099540816327064</c:v>
                </c:pt>
                <c:pt idx="189">
                  <c:v>3.5049535714286244</c:v>
                </c:pt>
                <c:pt idx="190">
                  <c:v>3.4999530612245437</c:v>
                </c:pt>
                <c:pt idx="191">
                  <c:v>3.4949525510204626</c:v>
                </c:pt>
                <c:pt idx="192">
                  <c:v>3.4899520408163811</c:v>
                </c:pt>
                <c:pt idx="193">
                  <c:v>3.4849515306123</c:v>
                </c:pt>
                <c:pt idx="194">
                  <c:v>3.479951020408218</c:v>
                </c:pt>
                <c:pt idx="195">
                  <c:v>3.4749505102041369</c:v>
                </c:pt>
                <c:pt idx="196">
                  <c:v>3.4699500000000558</c:v>
                </c:pt>
                <c:pt idx="197">
                  <c:v>3.4649494897959743</c:v>
                </c:pt>
                <c:pt idx="198">
                  <c:v>3.4599489795918927</c:v>
                </c:pt>
                <c:pt idx="199">
                  <c:v>3.4549484693878112</c:v>
                </c:pt>
                <c:pt idx="200">
                  <c:v>3.4499479591837301</c:v>
                </c:pt>
                <c:pt idx="201">
                  <c:v>3.4449474489796486</c:v>
                </c:pt>
                <c:pt idx="202">
                  <c:v>3.4399469387755675</c:v>
                </c:pt>
                <c:pt idx="203">
                  <c:v>3.4349464285714864</c:v>
                </c:pt>
                <c:pt idx="204">
                  <c:v>3.4299459183674048</c:v>
                </c:pt>
                <c:pt idx="205">
                  <c:v>3.4249454081633237</c:v>
                </c:pt>
                <c:pt idx="206">
                  <c:v>3.4199448979592426</c:v>
                </c:pt>
                <c:pt idx="207">
                  <c:v>3.4149443877551611</c:v>
                </c:pt>
                <c:pt idx="208">
                  <c:v>3.4099438775510795</c:v>
                </c:pt>
                <c:pt idx="209">
                  <c:v>3.4049433673469984</c:v>
                </c:pt>
                <c:pt idx="210">
                  <c:v>3.3999428571429169</c:v>
                </c:pt>
                <c:pt idx="211">
                  <c:v>3.3949423469388353</c:v>
                </c:pt>
                <c:pt idx="212">
                  <c:v>3.3899418367347538</c:v>
                </c:pt>
                <c:pt idx="213">
                  <c:v>3.3849413265306731</c:v>
                </c:pt>
                <c:pt idx="214">
                  <c:v>3.3799408163265912</c:v>
                </c:pt>
                <c:pt idx="215">
                  <c:v>3.3749403061225109</c:v>
                </c:pt>
                <c:pt idx="216">
                  <c:v>3.3699397959184285</c:v>
                </c:pt>
                <c:pt idx="217">
                  <c:v>3.3649392857143474</c:v>
                </c:pt>
                <c:pt idx="218">
                  <c:v>3.3599387755102663</c:v>
                </c:pt>
                <c:pt idx="219">
                  <c:v>3.3549382653061848</c:v>
                </c:pt>
                <c:pt idx="220">
                  <c:v>3.3499377551021023</c:v>
                </c:pt>
                <c:pt idx="221">
                  <c:v>3.3449372448980226</c:v>
                </c:pt>
                <c:pt idx="222">
                  <c:v>3.3399367346939415</c:v>
                </c:pt>
                <c:pt idx="223">
                  <c:v>3.334936224489859</c:v>
                </c:pt>
                <c:pt idx="224">
                  <c:v>3.3299357142857784</c:v>
                </c:pt>
                <c:pt idx="225">
                  <c:v>3.3249352040816968</c:v>
                </c:pt>
                <c:pt idx="226">
                  <c:v>3.3199346938776153</c:v>
                </c:pt>
                <c:pt idx="227">
                  <c:v>3.3149341836735342</c:v>
                </c:pt>
                <c:pt idx="228">
                  <c:v>3.3099336734694522</c:v>
                </c:pt>
                <c:pt idx="229">
                  <c:v>3.3049331632653711</c:v>
                </c:pt>
                <c:pt idx="230">
                  <c:v>3.29993265306129</c:v>
                </c:pt>
                <c:pt idx="231">
                  <c:v>3.2949321428572085</c:v>
                </c:pt>
                <c:pt idx="232">
                  <c:v>3.2899316326531274</c:v>
                </c:pt>
                <c:pt idx="233">
                  <c:v>3.2849311224490454</c:v>
                </c:pt>
                <c:pt idx="234">
                  <c:v>3.2799306122449647</c:v>
                </c:pt>
                <c:pt idx="235">
                  <c:v>3.2749301020408823</c:v>
                </c:pt>
                <c:pt idx="236">
                  <c:v>3.2699295918368025</c:v>
                </c:pt>
                <c:pt idx="237">
                  <c:v>3.2649290816327206</c:v>
                </c:pt>
                <c:pt idx="238">
                  <c:v>3.259928571428639</c:v>
                </c:pt>
                <c:pt idx="239">
                  <c:v>3.2549280612245575</c:v>
                </c:pt>
                <c:pt idx="240">
                  <c:v>3.2499275510204759</c:v>
                </c:pt>
                <c:pt idx="241">
                  <c:v>3.2449270408163953</c:v>
                </c:pt>
                <c:pt idx="242">
                  <c:v>3.2399265306123142</c:v>
                </c:pt>
                <c:pt idx="243">
                  <c:v>3.2349260204082317</c:v>
                </c:pt>
                <c:pt idx="244">
                  <c:v>3.2299255102041511</c:v>
                </c:pt>
                <c:pt idx="245">
                  <c:v>3.2249250000000695</c:v>
                </c:pt>
                <c:pt idx="246">
                  <c:v>3.2199244897959884</c:v>
                </c:pt>
                <c:pt idx="247">
                  <c:v>3.2149239795919073</c:v>
                </c:pt>
                <c:pt idx="248">
                  <c:v>3.2099234693878249</c:v>
                </c:pt>
                <c:pt idx="249">
                  <c:v>3.2049229591837438</c:v>
                </c:pt>
                <c:pt idx="250">
                  <c:v>3.1999224489796627</c:v>
                </c:pt>
                <c:pt idx="251">
                  <c:v>3.1949219387755816</c:v>
                </c:pt>
                <c:pt idx="252">
                  <c:v>3.1899214285714996</c:v>
                </c:pt>
                <c:pt idx="253">
                  <c:v>3.184920918367419</c:v>
                </c:pt>
                <c:pt idx="254">
                  <c:v>3.1799204081633379</c:v>
                </c:pt>
                <c:pt idx="255">
                  <c:v>3.1749198979592563</c:v>
                </c:pt>
                <c:pt idx="256">
                  <c:v>3.1699193877551752</c:v>
                </c:pt>
                <c:pt idx="257">
                  <c:v>3.1649188775510937</c:v>
                </c:pt>
                <c:pt idx="258">
                  <c:v>3.1599183673470117</c:v>
                </c:pt>
                <c:pt idx="259">
                  <c:v>3.154917857142931</c:v>
                </c:pt>
                <c:pt idx="260">
                  <c:v>3.1499173469388491</c:v>
                </c:pt>
                <c:pt idx="261">
                  <c:v>3.144916836734768</c:v>
                </c:pt>
                <c:pt idx="262">
                  <c:v>3.1399163265306864</c:v>
                </c:pt>
                <c:pt idx="263">
                  <c:v>3.1349158163266053</c:v>
                </c:pt>
                <c:pt idx="264">
                  <c:v>3.1299153061225242</c:v>
                </c:pt>
                <c:pt idx="265">
                  <c:v>3.1249147959184427</c:v>
                </c:pt>
                <c:pt idx="266">
                  <c:v>3.1199142857143611</c:v>
                </c:pt>
                <c:pt idx="267">
                  <c:v>3.1149137755102796</c:v>
                </c:pt>
                <c:pt idx="268">
                  <c:v>3.109913265306198</c:v>
                </c:pt>
                <c:pt idx="269">
                  <c:v>3.1049127551021165</c:v>
                </c:pt>
                <c:pt idx="270">
                  <c:v>3.0999122448980354</c:v>
                </c:pt>
                <c:pt idx="271">
                  <c:v>3.0949117346939543</c:v>
                </c:pt>
                <c:pt idx="272">
                  <c:v>3.0899112244898737</c:v>
                </c:pt>
                <c:pt idx="273">
                  <c:v>3.0849107142857921</c:v>
                </c:pt>
                <c:pt idx="274">
                  <c:v>3.079910204081711</c:v>
                </c:pt>
                <c:pt idx="275">
                  <c:v>3.074909693877629</c:v>
                </c:pt>
                <c:pt idx="276">
                  <c:v>3.0699091836735479</c:v>
                </c:pt>
                <c:pt idx="277">
                  <c:v>3.0649086734694664</c:v>
                </c:pt>
                <c:pt idx="278">
                  <c:v>3.0599081632653853</c:v>
                </c:pt>
                <c:pt idx="279">
                  <c:v>3.0549076530613033</c:v>
                </c:pt>
                <c:pt idx="280">
                  <c:v>3.0499071428572222</c:v>
                </c:pt>
                <c:pt idx="281">
                  <c:v>3.0449066326531402</c:v>
                </c:pt>
                <c:pt idx="282">
                  <c:v>3.03990612244906</c:v>
                </c:pt>
                <c:pt idx="283">
                  <c:v>3.034905612244978</c:v>
                </c:pt>
                <c:pt idx="284">
                  <c:v>3.0299051020408965</c:v>
                </c:pt>
                <c:pt idx="285">
                  <c:v>3.0249045918368154</c:v>
                </c:pt>
                <c:pt idx="286">
                  <c:v>3.0199040816327347</c:v>
                </c:pt>
                <c:pt idx="287">
                  <c:v>3.0149035714286527</c:v>
                </c:pt>
                <c:pt idx="288">
                  <c:v>3.0099030612245716</c:v>
                </c:pt>
                <c:pt idx="289">
                  <c:v>3.0049025510204892</c:v>
                </c:pt>
                <c:pt idx="290">
                  <c:v>2.999902040816409</c:v>
                </c:pt>
                <c:pt idx="291">
                  <c:v>2.994901530612327</c:v>
                </c:pt>
                <c:pt idx="292">
                  <c:v>2.9899010204082463</c:v>
                </c:pt>
                <c:pt idx="293">
                  <c:v>2.9849005102041648</c:v>
                </c:pt>
                <c:pt idx="294">
                  <c:v>2.9799000000000833</c:v>
                </c:pt>
                <c:pt idx="295">
                  <c:v>2.9748994897960022</c:v>
                </c:pt>
                <c:pt idx="296">
                  <c:v>2.9698989795919206</c:v>
                </c:pt>
                <c:pt idx="297">
                  <c:v>2.9648984693878391</c:v>
                </c:pt>
                <c:pt idx="298">
                  <c:v>2.959897959183758</c:v>
                </c:pt>
                <c:pt idx="299">
                  <c:v>2.9548974489796764</c:v>
                </c:pt>
                <c:pt idx="300">
                  <c:v>2.9498969387755953</c:v>
                </c:pt>
                <c:pt idx="301">
                  <c:v>2.9448964285715147</c:v>
                </c:pt>
                <c:pt idx="302">
                  <c:v>2.9398959183674327</c:v>
                </c:pt>
                <c:pt idx="303">
                  <c:v>2.9348954081633516</c:v>
                </c:pt>
                <c:pt idx="304">
                  <c:v>2.9298948979592705</c:v>
                </c:pt>
                <c:pt idx="305">
                  <c:v>2.9248943877551894</c:v>
                </c:pt>
                <c:pt idx="306">
                  <c:v>2.919893877551107</c:v>
                </c:pt>
                <c:pt idx="307">
                  <c:v>2.9148933673470259</c:v>
                </c:pt>
                <c:pt idx="308">
                  <c:v>2.9098928571429439</c:v>
                </c:pt>
                <c:pt idx="309">
                  <c:v>2.9048923469388632</c:v>
                </c:pt>
                <c:pt idx="310">
                  <c:v>2.8998918367347821</c:v>
                </c:pt>
                <c:pt idx="311">
                  <c:v>2.8948913265307006</c:v>
                </c:pt>
                <c:pt idx="312">
                  <c:v>2.889890816326619</c:v>
                </c:pt>
                <c:pt idx="313">
                  <c:v>2.8848903061225375</c:v>
                </c:pt>
                <c:pt idx="314">
                  <c:v>2.8798897959184564</c:v>
                </c:pt>
                <c:pt idx="315">
                  <c:v>2.8748892857143753</c:v>
                </c:pt>
                <c:pt idx="316">
                  <c:v>2.8698887755102938</c:v>
                </c:pt>
                <c:pt idx="317">
                  <c:v>2.8648882653062113</c:v>
                </c:pt>
                <c:pt idx="318">
                  <c:v>2.8598877551021307</c:v>
                </c:pt>
                <c:pt idx="319">
                  <c:v>2.8548872448980505</c:v>
                </c:pt>
                <c:pt idx="320">
                  <c:v>2.849886734693968</c:v>
                </c:pt>
                <c:pt idx="321">
                  <c:v>2.8448862244898869</c:v>
                </c:pt>
                <c:pt idx="322">
                  <c:v>2.8398857142858058</c:v>
                </c:pt>
                <c:pt idx="323">
                  <c:v>2.8348852040817243</c:v>
                </c:pt>
                <c:pt idx="324">
                  <c:v>2.8298846938776432</c:v>
                </c:pt>
                <c:pt idx="325">
                  <c:v>2.8248841836735621</c:v>
                </c:pt>
                <c:pt idx="326">
                  <c:v>2.8198836734694801</c:v>
                </c:pt>
                <c:pt idx="327">
                  <c:v>2.8148831632653994</c:v>
                </c:pt>
                <c:pt idx="328">
                  <c:v>2.8098826530613179</c:v>
                </c:pt>
                <c:pt idx="329">
                  <c:v>2.8048821428572364</c:v>
                </c:pt>
                <c:pt idx="330">
                  <c:v>2.7998816326531553</c:v>
                </c:pt>
                <c:pt idx="331">
                  <c:v>2.7948811224490737</c:v>
                </c:pt>
                <c:pt idx="332">
                  <c:v>2.7898806122449917</c:v>
                </c:pt>
                <c:pt idx="333">
                  <c:v>2.7848801020409106</c:v>
                </c:pt>
                <c:pt idx="334">
                  <c:v>2.7798795918368304</c:v>
                </c:pt>
                <c:pt idx="335">
                  <c:v>2.774879081632748</c:v>
                </c:pt>
                <c:pt idx="336">
                  <c:v>2.7698785714286673</c:v>
                </c:pt>
                <c:pt idx="337">
                  <c:v>2.7648780612245858</c:v>
                </c:pt>
                <c:pt idx="338">
                  <c:v>2.7598775510205042</c:v>
                </c:pt>
                <c:pt idx="339">
                  <c:v>2.7548770408164232</c:v>
                </c:pt>
                <c:pt idx="340">
                  <c:v>2.7498765306123421</c:v>
                </c:pt>
                <c:pt idx="341">
                  <c:v>2.7448760204082605</c:v>
                </c:pt>
                <c:pt idx="342">
                  <c:v>2.7398755102041794</c:v>
                </c:pt>
                <c:pt idx="343">
                  <c:v>2.7348750000000974</c:v>
                </c:pt>
                <c:pt idx="344">
                  <c:v>2.7298744897960163</c:v>
                </c:pt>
                <c:pt idx="345">
                  <c:v>2.7248739795919343</c:v>
                </c:pt>
                <c:pt idx="346">
                  <c:v>2.7198734693878532</c:v>
                </c:pt>
                <c:pt idx="347">
                  <c:v>2.7148729591837717</c:v>
                </c:pt>
                <c:pt idx="348">
                  <c:v>2.7098724489796906</c:v>
                </c:pt>
                <c:pt idx="349">
                  <c:v>2.7048719387756104</c:v>
                </c:pt>
                <c:pt idx="350">
                  <c:v>2.6998714285715284</c:v>
                </c:pt>
                <c:pt idx="351">
                  <c:v>2.6948709183674469</c:v>
                </c:pt>
                <c:pt idx="352">
                  <c:v>2.6898704081633644</c:v>
                </c:pt>
                <c:pt idx="353">
                  <c:v>2.6848698979592833</c:v>
                </c:pt>
                <c:pt idx="354">
                  <c:v>2.6798693877552013</c:v>
                </c:pt>
                <c:pt idx="355">
                  <c:v>2.6748688775511194</c:v>
                </c:pt>
                <c:pt idx="356">
                  <c:v>2.6698683673470378</c:v>
                </c:pt>
                <c:pt idx="357">
                  <c:v>2.6648678571429558</c:v>
                </c:pt>
                <c:pt idx="358">
                  <c:v>2.6598673469388743</c:v>
                </c:pt>
                <c:pt idx="359">
                  <c:v>2.6548668367347927</c:v>
                </c:pt>
                <c:pt idx="360">
                  <c:v>2.6498663265307112</c:v>
                </c:pt>
                <c:pt idx="361">
                  <c:v>2.6448658163266292</c:v>
                </c:pt>
                <c:pt idx="362">
                  <c:v>2.6398653061225472</c:v>
                </c:pt>
                <c:pt idx="363">
                  <c:v>2.6348647959184661</c:v>
                </c:pt>
                <c:pt idx="364">
                  <c:v>2.6298642857143841</c:v>
                </c:pt>
                <c:pt idx="365">
                  <c:v>2.6248637755103026</c:v>
                </c:pt>
                <c:pt idx="366">
                  <c:v>2.6198632653062206</c:v>
                </c:pt>
                <c:pt idx="367">
                  <c:v>2.6148627551021391</c:v>
                </c:pt>
                <c:pt idx="368">
                  <c:v>2.6098622448980575</c:v>
                </c:pt>
                <c:pt idx="369">
                  <c:v>2.604861734693976</c:v>
                </c:pt>
                <c:pt idx="370">
                  <c:v>2.599861224489894</c:v>
                </c:pt>
                <c:pt idx="371">
                  <c:v>2.594860714285812</c:v>
                </c:pt>
                <c:pt idx="372">
                  <c:v>2.5898602040817309</c:v>
                </c:pt>
                <c:pt idx="373">
                  <c:v>2.5848596938776489</c:v>
                </c:pt>
                <c:pt idx="374">
                  <c:v>2.5798591836735674</c:v>
                </c:pt>
                <c:pt idx="375">
                  <c:v>2.5748586734694854</c:v>
                </c:pt>
                <c:pt idx="376">
                  <c:v>2.5698581632654038</c:v>
                </c:pt>
                <c:pt idx="377">
                  <c:v>2.5648576530613223</c:v>
                </c:pt>
                <c:pt idx="378">
                  <c:v>2.5598571428572403</c:v>
                </c:pt>
                <c:pt idx="379">
                  <c:v>2.5548566326531588</c:v>
                </c:pt>
                <c:pt idx="380">
                  <c:v>2.5498561224490763</c:v>
                </c:pt>
                <c:pt idx="381">
                  <c:v>2.5448556122449952</c:v>
                </c:pt>
                <c:pt idx="382">
                  <c:v>2.5398551020409132</c:v>
                </c:pt>
                <c:pt idx="383">
                  <c:v>2.5348545918368313</c:v>
                </c:pt>
                <c:pt idx="384">
                  <c:v>2.5298540816327497</c:v>
                </c:pt>
                <c:pt idx="385">
                  <c:v>2.5248535714286682</c:v>
                </c:pt>
                <c:pt idx="386">
                  <c:v>2.5198530612245871</c:v>
                </c:pt>
                <c:pt idx="387">
                  <c:v>2.5148525510205051</c:v>
                </c:pt>
                <c:pt idx="388">
                  <c:v>2.5098520408164235</c:v>
                </c:pt>
                <c:pt idx="389">
                  <c:v>2.5048515306123411</c:v>
                </c:pt>
                <c:pt idx="390">
                  <c:v>2.49985102040826</c:v>
                </c:pt>
                <c:pt idx="391">
                  <c:v>2.494850510204178</c:v>
                </c:pt>
                <c:pt idx="392">
                  <c:v>2.489850000000096</c:v>
                </c:pt>
                <c:pt idx="393">
                  <c:v>2.4848494897960149</c:v>
                </c:pt>
                <c:pt idx="394">
                  <c:v>2.4798489795919338</c:v>
                </c:pt>
                <c:pt idx="395">
                  <c:v>2.4748484693878519</c:v>
                </c:pt>
                <c:pt idx="396">
                  <c:v>2.4698479591837699</c:v>
                </c:pt>
                <c:pt idx="397">
                  <c:v>2.4648474489796879</c:v>
                </c:pt>
                <c:pt idx="398">
                  <c:v>2.4598469387756059</c:v>
                </c:pt>
                <c:pt idx="399">
                  <c:v>2.4548464285715244</c:v>
                </c:pt>
                <c:pt idx="400">
                  <c:v>2.4498459183674428</c:v>
                </c:pt>
                <c:pt idx="401">
                  <c:v>2.4448454081633617</c:v>
                </c:pt>
                <c:pt idx="402">
                  <c:v>2.4398448979592797</c:v>
                </c:pt>
                <c:pt idx="403">
                  <c:v>2.4348443877551982</c:v>
                </c:pt>
                <c:pt idx="404">
                  <c:v>2.4298438775511166</c:v>
                </c:pt>
                <c:pt idx="405">
                  <c:v>2.4248433673470342</c:v>
                </c:pt>
                <c:pt idx="406">
                  <c:v>2.4198428571429527</c:v>
                </c:pt>
                <c:pt idx="407">
                  <c:v>2.4148423469388711</c:v>
                </c:pt>
                <c:pt idx="408">
                  <c:v>2.40984183673479</c:v>
                </c:pt>
                <c:pt idx="409">
                  <c:v>2.404841326530708</c:v>
                </c:pt>
                <c:pt idx="410">
                  <c:v>2.3998408163266265</c:v>
                </c:pt>
                <c:pt idx="411">
                  <c:v>2.3948403061225445</c:v>
                </c:pt>
                <c:pt idx="412">
                  <c:v>2.389839795918463</c:v>
                </c:pt>
                <c:pt idx="413">
                  <c:v>2.384839285714381</c:v>
                </c:pt>
                <c:pt idx="414">
                  <c:v>2.3798387755102985</c:v>
                </c:pt>
                <c:pt idx="415">
                  <c:v>2.374838265306217</c:v>
                </c:pt>
                <c:pt idx="416">
                  <c:v>2.3698377551021359</c:v>
                </c:pt>
                <c:pt idx="417">
                  <c:v>2.3648372448980539</c:v>
                </c:pt>
                <c:pt idx="418">
                  <c:v>2.3598367346939724</c:v>
                </c:pt>
                <c:pt idx="419">
                  <c:v>2.3548362244898904</c:v>
                </c:pt>
                <c:pt idx="420">
                  <c:v>2.3498357142858088</c:v>
                </c:pt>
                <c:pt idx="421">
                  <c:v>2.3448352040817273</c:v>
                </c:pt>
                <c:pt idx="422">
                  <c:v>2.3398346938776458</c:v>
                </c:pt>
                <c:pt idx="423">
                  <c:v>2.3348341836735638</c:v>
                </c:pt>
                <c:pt idx="424">
                  <c:v>2.3298336734694818</c:v>
                </c:pt>
                <c:pt idx="425">
                  <c:v>2.3248331632654007</c:v>
                </c:pt>
                <c:pt idx="426">
                  <c:v>2.3198326530613187</c:v>
                </c:pt>
                <c:pt idx="427">
                  <c:v>2.3148321428572372</c:v>
                </c:pt>
                <c:pt idx="428">
                  <c:v>2.3098316326531552</c:v>
                </c:pt>
                <c:pt idx="429">
                  <c:v>2.3048311224490741</c:v>
                </c:pt>
                <c:pt idx="430">
                  <c:v>2.2998306122449921</c:v>
                </c:pt>
                <c:pt idx="431">
                  <c:v>2.2948301020409105</c:v>
                </c:pt>
                <c:pt idx="432">
                  <c:v>2.2898295918368285</c:v>
                </c:pt>
                <c:pt idx="433">
                  <c:v>2.2848290816327466</c:v>
                </c:pt>
                <c:pt idx="434">
                  <c:v>2.2798285714286655</c:v>
                </c:pt>
                <c:pt idx="435">
                  <c:v>2.2748280612245835</c:v>
                </c:pt>
                <c:pt idx="436">
                  <c:v>2.2698275510205019</c:v>
                </c:pt>
                <c:pt idx="437">
                  <c:v>2.2648270408164199</c:v>
                </c:pt>
                <c:pt idx="438">
                  <c:v>2.2598265306123388</c:v>
                </c:pt>
                <c:pt idx="439">
                  <c:v>2.2548260204082564</c:v>
                </c:pt>
                <c:pt idx="440">
                  <c:v>2.2498255102041744</c:v>
                </c:pt>
                <c:pt idx="441">
                  <c:v>2.2448250000000929</c:v>
                </c:pt>
                <c:pt idx="442">
                  <c:v>2.2398244897960109</c:v>
                </c:pt>
                <c:pt idx="443">
                  <c:v>2.2348239795919298</c:v>
                </c:pt>
                <c:pt idx="444">
                  <c:v>2.2298234693878478</c:v>
                </c:pt>
                <c:pt idx="445">
                  <c:v>2.2248229591837667</c:v>
                </c:pt>
                <c:pt idx="446">
                  <c:v>2.2198224489796847</c:v>
                </c:pt>
                <c:pt idx="447">
                  <c:v>2.2148219387756027</c:v>
                </c:pt>
                <c:pt idx="448">
                  <c:v>2.2098214285715212</c:v>
                </c:pt>
                <c:pt idx="449">
                  <c:v>2.2048209183674392</c:v>
                </c:pt>
                <c:pt idx="450">
                  <c:v>2.1998204081633577</c:v>
                </c:pt>
                <c:pt idx="451">
                  <c:v>2.1948198979592761</c:v>
                </c:pt>
                <c:pt idx="452">
                  <c:v>2.189819387755195</c:v>
                </c:pt>
                <c:pt idx="453">
                  <c:v>2.184818877551113</c:v>
                </c:pt>
                <c:pt idx="454">
                  <c:v>2.1798183673470315</c:v>
                </c:pt>
                <c:pt idx="455">
                  <c:v>2.1748178571429491</c:v>
                </c:pt>
                <c:pt idx="456">
                  <c:v>2.1698173469388675</c:v>
                </c:pt>
                <c:pt idx="457">
                  <c:v>2.164816836734786</c:v>
                </c:pt>
                <c:pt idx="458">
                  <c:v>2.159816326530704</c:v>
                </c:pt>
                <c:pt idx="459">
                  <c:v>2.1548158163266224</c:v>
                </c:pt>
                <c:pt idx="460">
                  <c:v>2.1498153061225413</c:v>
                </c:pt>
                <c:pt idx="461">
                  <c:v>2.1448147959184598</c:v>
                </c:pt>
                <c:pt idx="462">
                  <c:v>2.1398142857143778</c:v>
                </c:pt>
                <c:pt idx="463">
                  <c:v>2.1348137755102963</c:v>
                </c:pt>
                <c:pt idx="464">
                  <c:v>2.1298132653062134</c:v>
                </c:pt>
                <c:pt idx="465">
                  <c:v>2.1248127551021319</c:v>
                </c:pt>
                <c:pt idx="466">
                  <c:v>2.1198122448980508</c:v>
                </c:pt>
                <c:pt idx="467">
                  <c:v>2.1148117346939688</c:v>
                </c:pt>
                <c:pt idx="468">
                  <c:v>2.1098112244898872</c:v>
                </c:pt>
                <c:pt idx="469">
                  <c:v>2.1048107142858057</c:v>
                </c:pt>
                <c:pt idx="470">
                  <c:v>2.0998102040817237</c:v>
                </c:pt>
                <c:pt idx="471">
                  <c:v>2.0948096938776422</c:v>
                </c:pt>
                <c:pt idx="472">
                  <c:v>2.0898091836735597</c:v>
                </c:pt>
                <c:pt idx="473">
                  <c:v>2.0848086734694782</c:v>
                </c:pt>
                <c:pt idx="474">
                  <c:v>2.0798081632653971</c:v>
                </c:pt>
                <c:pt idx="475">
                  <c:v>2.0748076530613155</c:v>
                </c:pt>
                <c:pt idx="476">
                  <c:v>2.0698071428572336</c:v>
                </c:pt>
                <c:pt idx="477">
                  <c:v>2.0648066326531516</c:v>
                </c:pt>
                <c:pt idx="478">
                  <c:v>2.0598061224490705</c:v>
                </c:pt>
                <c:pt idx="479">
                  <c:v>2.0548056122449885</c:v>
                </c:pt>
                <c:pt idx="480">
                  <c:v>2.0498051020409065</c:v>
                </c:pt>
                <c:pt idx="481">
                  <c:v>2.0448045918368249</c:v>
                </c:pt>
                <c:pt idx="482">
                  <c:v>2.0398040816327438</c:v>
                </c:pt>
                <c:pt idx="483">
                  <c:v>2.0348035714286619</c:v>
                </c:pt>
                <c:pt idx="484">
                  <c:v>2.0298030612245803</c:v>
                </c:pt>
                <c:pt idx="485">
                  <c:v>2.0248025510204983</c:v>
                </c:pt>
                <c:pt idx="486">
                  <c:v>2.0198020408164163</c:v>
                </c:pt>
                <c:pt idx="487">
                  <c:v>2.0148015306123352</c:v>
                </c:pt>
                <c:pt idx="488">
                  <c:v>2.0098010204082533</c:v>
                </c:pt>
                <c:pt idx="489">
                  <c:v>2.0048005102041717</c:v>
                </c:pt>
                <c:pt idx="490">
                  <c:v>1.99980000000009</c:v>
                </c:pt>
                <c:pt idx="491">
                  <c:v>1.9947994897960084</c:v>
                </c:pt>
                <c:pt idx="492">
                  <c:v>1.9897989795919266</c:v>
                </c:pt>
                <c:pt idx="493">
                  <c:v>1.9847984693878451</c:v>
                </c:pt>
                <c:pt idx="494">
                  <c:v>1.9797979591837629</c:v>
                </c:pt>
                <c:pt idx="495">
                  <c:v>1.9747974489796813</c:v>
                </c:pt>
                <c:pt idx="496">
                  <c:v>1.9697969387755996</c:v>
                </c:pt>
                <c:pt idx="497">
                  <c:v>1.964796428571518</c:v>
                </c:pt>
                <c:pt idx="498">
                  <c:v>1.9597959183674365</c:v>
                </c:pt>
                <c:pt idx="499">
                  <c:v>1.9547954081633543</c:v>
                </c:pt>
                <c:pt idx="500">
                  <c:v>1.9497948979592723</c:v>
                </c:pt>
                <c:pt idx="501">
                  <c:v>1.9447943877551905</c:v>
                </c:pt>
                <c:pt idx="502">
                  <c:v>1.9397938775511094</c:v>
                </c:pt>
                <c:pt idx="503">
                  <c:v>1.9347933673470277</c:v>
                </c:pt>
                <c:pt idx="504">
                  <c:v>1.9297928571429461</c:v>
                </c:pt>
                <c:pt idx="505">
                  <c:v>1.9247923469388644</c:v>
                </c:pt>
                <c:pt idx="506">
                  <c:v>1.9197918367347828</c:v>
                </c:pt>
                <c:pt idx="507">
                  <c:v>1.9147913265307006</c:v>
                </c:pt>
                <c:pt idx="508">
                  <c:v>1.9097908163266191</c:v>
                </c:pt>
                <c:pt idx="509">
                  <c:v>1.9047903061225375</c:v>
                </c:pt>
                <c:pt idx="510">
                  <c:v>1.8997897959184558</c:v>
                </c:pt>
                <c:pt idx="511">
                  <c:v>1.8947892857143742</c:v>
                </c:pt>
                <c:pt idx="512">
                  <c:v>1.8897887755102925</c:v>
                </c:pt>
                <c:pt idx="513">
                  <c:v>1.8847882653062105</c:v>
                </c:pt>
                <c:pt idx="514">
                  <c:v>1.8797877551021287</c:v>
                </c:pt>
                <c:pt idx="515">
                  <c:v>1.8747872448980472</c:v>
                </c:pt>
                <c:pt idx="516">
                  <c:v>1.8697867346939654</c:v>
                </c:pt>
                <c:pt idx="517">
                  <c:v>1.8647862244898838</c:v>
                </c:pt>
                <c:pt idx="518">
                  <c:v>1.8597857142858025</c:v>
                </c:pt>
                <c:pt idx="519">
                  <c:v>1.8547852040817205</c:v>
                </c:pt>
                <c:pt idx="520">
                  <c:v>1.8497846938776386</c:v>
                </c:pt>
                <c:pt idx="521">
                  <c:v>1.8447841836735572</c:v>
                </c:pt>
                <c:pt idx="522">
                  <c:v>1.8397836734694752</c:v>
                </c:pt>
                <c:pt idx="523">
                  <c:v>1.8347831632653935</c:v>
                </c:pt>
                <c:pt idx="524">
                  <c:v>1.8297826530613119</c:v>
                </c:pt>
                <c:pt idx="525">
                  <c:v>1.8247821428572302</c:v>
                </c:pt>
                <c:pt idx="526">
                  <c:v>1.8197816326531482</c:v>
                </c:pt>
                <c:pt idx="527">
                  <c:v>1.8147811224490669</c:v>
                </c:pt>
                <c:pt idx="528">
                  <c:v>1.8097806122449853</c:v>
                </c:pt>
                <c:pt idx="529">
                  <c:v>1.8047801020409036</c:v>
                </c:pt>
                <c:pt idx="530">
                  <c:v>1.799779591836822</c:v>
                </c:pt>
                <c:pt idx="531">
                  <c:v>1.79477908163274</c:v>
                </c:pt>
                <c:pt idx="532">
                  <c:v>1.7897785714286583</c:v>
                </c:pt>
                <c:pt idx="533">
                  <c:v>1.7847780612245763</c:v>
                </c:pt>
                <c:pt idx="534">
                  <c:v>1.779777551020495</c:v>
                </c:pt>
                <c:pt idx="535">
                  <c:v>1.7747770408164134</c:v>
                </c:pt>
                <c:pt idx="536">
                  <c:v>1.7697765306123316</c:v>
                </c:pt>
                <c:pt idx="537">
                  <c:v>1.7647760204082492</c:v>
                </c:pt>
                <c:pt idx="538">
                  <c:v>1.7597755102041679</c:v>
                </c:pt>
                <c:pt idx="539">
                  <c:v>1.7547750000000863</c:v>
                </c:pt>
                <c:pt idx="540">
                  <c:v>1.749774489796005</c:v>
                </c:pt>
                <c:pt idx="541">
                  <c:v>1.744773979591923</c:v>
                </c:pt>
                <c:pt idx="542">
                  <c:v>1.7397734693878411</c:v>
                </c:pt>
                <c:pt idx="543">
                  <c:v>1.7347729591837597</c:v>
                </c:pt>
                <c:pt idx="544">
                  <c:v>1.7297724489796782</c:v>
                </c:pt>
                <c:pt idx="545">
                  <c:v>1.724771938775596</c:v>
                </c:pt>
                <c:pt idx="546">
                  <c:v>1.7197714285715144</c:v>
                </c:pt>
                <c:pt idx="547">
                  <c:v>1.7147709183674331</c:v>
                </c:pt>
                <c:pt idx="548">
                  <c:v>1.7097704081633511</c:v>
                </c:pt>
                <c:pt idx="549">
                  <c:v>1.7047698979592694</c:v>
                </c:pt>
                <c:pt idx="550">
                  <c:v>1.6997693877551869</c:v>
                </c:pt>
                <c:pt idx="551">
                  <c:v>1.6947688775511056</c:v>
                </c:pt>
                <c:pt idx="552">
                  <c:v>1.6897683673470245</c:v>
                </c:pt>
                <c:pt idx="553">
                  <c:v>1.6847678571429425</c:v>
                </c:pt>
                <c:pt idx="554">
                  <c:v>1.6797673469388608</c:v>
                </c:pt>
                <c:pt idx="555">
                  <c:v>1.6747668367347792</c:v>
                </c:pt>
                <c:pt idx="556">
                  <c:v>1.6697663265306979</c:v>
                </c:pt>
                <c:pt idx="557">
                  <c:v>1.6647658163266155</c:v>
                </c:pt>
                <c:pt idx="558">
                  <c:v>1.6597653061225341</c:v>
                </c:pt>
                <c:pt idx="559">
                  <c:v>1.6547647959184526</c:v>
                </c:pt>
                <c:pt idx="560">
                  <c:v>1.6497642857143704</c:v>
                </c:pt>
                <c:pt idx="561">
                  <c:v>1.6447637755102889</c:v>
                </c:pt>
                <c:pt idx="562">
                  <c:v>1.6397632653062066</c:v>
                </c:pt>
                <c:pt idx="563">
                  <c:v>1.6347627551021251</c:v>
                </c:pt>
                <c:pt idx="564">
                  <c:v>1.6297622448980436</c:v>
                </c:pt>
                <c:pt idx="565">
                  <c:v>1.6247617346939622</c:v>
                </c:pt>
                <c:pt idx="566">
                  <c:v>1.6197612244898798</c:v>
                </c:pt>
                <c:pt idx="567">
                  <c:v>1.6147607142857989</c:v>
                </c:pt>
                <c:pt idx="568">
                  <c:v>1.6097602040817174</c:v>
                </c:pt>
                <c:pt idx="569">
                  <c:v>1.6047596938776356</c:v>
                </c:pt>
                <c:pt idx="570">
                  <c:v>1.5997591836735532</c:v>
                </c:pt>
                <c:pt idx="571">
                  <c:v>1.5947586734694714</c:v>
                </c:pt>
                <c:pt idx="572">
                  <c:v>1.5897581632653903</c:v>
                </c:pt>
                <c:pt idx="573">
                  <c:v>1.5847576530613086</c:v>
                </c:pt>
                <c:pt idx="574">
                  <c:v>1.579757142857227</c:v>
                </c:pt>
                <c:pt idx="575">
                  <c:v>1.5747566326531446</c:v>
                </c:pt>
                <c:pt idx="576">
                  <c:v>1.5697561224490633</c:v>
                </c:pt>
                <c:pt idx="577">
                  <c:v>1.5647556122449813</c:v>
                </c:pt>
                <c:pt idx="578">
                  <c:v>1.5597551020408995</c:v>
                </c:pt>
                <c:pt idx="579">
                  <c:v>1.5547545918368184</c:v>
                </c:pt>
                <c:pt idx="580">
                  <c:v>1.5497540816327366</c:v>
                </c:pt>
                <c:pt idx="581">
                  <c:v>1.5447535714286551</c:v>
                </c:pt>
                <c:pt idx="582">
                  <c:v>1.5397530612245729</c:v>
                </c:pt>
                <c:pt idx="583">
                  <c:v>1.5347525510204914</c:v>
                </c:pt>
                <c:pt idx="584">
                  <c:v>1.5297520408164096</c:v>
                </c:pt>
                <c:pt idx="585">
                  <c:v>1.524751530612328</c:v>
                </c:pt>
                <c:pt idx="586">
                  <c:v>1.5197510204082463</c:v>
                </c:pt>
                <c:pt idx="587">
                  <c:v>1.5147505102041643</c:v>
                </c:pt>
                <c:pt idx="588">
                  <c:v>1.5097500000000827</c:v>
                </c:pt>
                <c:pt idx="589">
                  <c:v>1.5047494897960014</c:v>
                </c:pt>
                <c:pt idx="590">
                  <c:v>1.4997489795919194</c:v>
                </c:pt>
                <c:pt idx="591">
                  <c:v>1.4947484693878379</c:v>
                </c:pt>
                <c:pt idx="592">
                  <c:v>1.4897479591837561</c:v>
                </c:pt>
                <c:pt idx="593">
                  <c:v>1.4847474489796746</c:v>
                </c:pt>
                <c:pt idx="594">
                  <c:v>1.479746938775593</c:v>
                </c:pt>
                <c:pt idx="595">
                  <c:v>1.4747464285715108</c:v>
                </c:pt>
                <c:pt idx="596">
                  <c:v>1.4697459183674291</c:v>
                </c:pt>
                <c:pt idx="597">
                  <c:v>1.4647454081633475</c:v>
                </c:pt>
                <c:pt idx="598">
                  <c:v>1.459744897959266</c:v>
                </c:pt>
                <c:pt idx="599">
                  <c:v>1.4547443877551836</c:v>
                </c:pt>
                <c:pt idx="600">
                  <c:v>1.4497438775511025</c:v>
                </c:pt>
                <c:pt idx="601">
                  <c:v>1.4447433673470209</c:v>
                </c:pt>
                <c:pt idx="602">
                  <c:v>1.4397428571429394</c:v>
                </c:pt>
                <c:pt idx="603">
                  <c:v>1.4347423469388572</c:v>
                </c:pt>
                <c:pt idx="604">
                  <c:v>1.4297418367347756</c:v>
                </c:pt>
                <c:pt idx="605">
                  <c:v>1.4247413265306943</c:v>
                </c:pt>
                <c:pt idx="606">
                  <c:v>1.4197408163266125</c:v>
                </c:pt>
                <c:pt idx="607">
                  <c:v>1.4147403061225305</c:v>
                </c:pt>
                <c:pt idx="608">
                  <c:v>1.409739795918449</c:v>
                </c:pt>
                <c:pt idx="609">
                  <c:v>1.4047392857143675</c:v>
                </c:pt>
                <c:pt idx="610">
                  <c:v>1.3997387755102852</c:v>
                </c:pt>
                <c:pt idx="611">
                  <c:v>1.3947382653062039</c:v>
                </c:pt>
                <c:pt idx="612">
                  <c:v>1.3897377551021219</c:v>
                </c:pt>
                <c:pt idx="613">
                  <c:v>1.3847372448980404</c:v>
                </c:pt>
                <c:pt idx="614">
                  <c:v>1.3797367346939586</c:v>
                </c:pt>
                <c:pt idx="615">
                  <c:v>1.3747362244898766</c:v>
                </c:pt>
                <c:pt idx="616">
                  <c:v>1.3697357142857953</c:v>
                </c:pt>
                <c:pt idx="617">
                  <c:v>1.3647352040817138</c:v>
                </c:pt>
                <c:pt idx="618">
                  <c:v>1.3597346938776318</c:v>
                </c:pt>
                <c:pt idx="619">
                  <c:v>1.35473418367355</c:v>
                </c:pt>
                <c:pt idx="620">
                  <c:v>1.3497336734694685</c:v>
                </c:pt>
                <c:pt idx="621">
                  <c:v>1.3447331632653867</c:v>
                </c:pt>
                <c:pt idx="622">
                  <c:v>1.3397326530613052</c:v>
                </c:pt>
                <c:pt idx="623">
                  <c:v>1.3347321428572234</c:v>
                </c:pt>
                <c:pt idx="624">
                  <c:v>1.3297316326531414</c:v>
                </c:pt>
                <c:pt idx="625">
                  <c:v>1.3247311224490597</c:v>
                </c:pt>
                <c:pt idx="626">
                  <c:v>1.3197306122449781</c:v>
                </c:pt>
                <c:pt idx="627">
                  <c:v>1.3147301020408966</c:v>
                </c:pt>
                <c:pt idx="628">
                  <c:v>1.3097295918368148</c:v>
                </c:pt>
                <c:pt idx="629">
                  <c:v>1.3047290816327333</c:v>
                </c:pt>
                <c:pt idx="630">
                  <c:v>1.2997285714286513</c:v>
                </c:pt>
                <c:pt idx="631">
                  <c:v>1.2947280612245697</c:v>
                </c:pt>
                <c:pt idx="632">
                  <c:v>1.2897275510204878</c:v>
                </c:pt>
                <c:pt idx="633">
                  <c:v>1.2847270408164062</c:v>
                </c:pt>
                <c:pt idx="634">
                  <c:v>1.2797265306123244</c:v>
                </c:pt>
                <c:pt idx="635">
                  <c:v>1.2747260204082431</c:v>
                </c:pt>
                <c:pt idx="636">
                  <c:v>1.2697255102041614</c:v>
                </c:pt>
                <c:pt idx="637">
                  <c:v>1.2647250000000794</c:v>
                </c:pt>
                <c:pt idx="638">
                  <c:v>1.259724489795998</c:v>
                </c:pt>
                <c:pt idx="639">
                  <c:v>1.2547239795919163</c:v>
                </c:pt>
                <c:pt idx="640">
                  <c:v>1.2497234693878343</c:v>
                </c:pt>
                <c:pt idx="641">
                  <c:v>1.2447229591837525</c:v>
                </c:pt>
                <c:pt idx="642">
                  <c:v>1.239722448979671</c:v>
                </c:pt>
                <c:pt idx="643">
                  <c:v>1.234721938775589</c:v>
                </c:pt>
                <c:pt idx="644">
                  <c:v>1.2297214285715077</c:v>
                </c:pt>
                <c:pt idx="645">
                  <c:v>1.2247209183674261</c:v>
                </c:pt>
                <c:pt idx="646">
                  <c:v>1.2197204081633444</c:v>
                </c:pt>
                <c:pt idx="647">
                  <c:v>1.2147198979592626</c:v>
                </c:pt>
                <c:pt idx="648">
                  <c:v>1.2097193877551808</c:v>
                </c:pt>
                <c:pt idx="649">
                  <c:v>1.2047188775510991</c:v>
                </c:pt>
                <c:pt idx="650">
                  <c:v>1.1997183673470175</c:v>
                </c:pt>
                <c:pt idx="651">
                  <c:v>1.1947178571429358</c:v>
                </c:pt>
                <c:pt idx="652">
                  <c:v>1.1897173469388538</c:v>
                </c:pt>
                <c:pt idx="653">
                  <c:v>1.1847168367347722</c:v>
                </c:pt>
                <c:pt idx="654">
                  <c:v>1.1797163265306905</c:v>
                </c:pt>
                <c:pt idx="655">
                  <c:v>1.1747158163266087</c:v>
                </c:pt>
                <c:pt idx="656">
                  <c:v>1.1697153061225269</c:v>
                </c:pt>
                <c:pt idx="657">
                  <c:v>1.1647147959184456</c:v>
                </c:pt>
                <c:pt idx="658">
                  <c:v>1.1597142857143636</c:v>
                </c:pt>
                <c:pt idx="659">
                  <c:v>1.1547137755102821</c:v>
                </c:pt>
                <c:pt idx="660">
                  <c:v>1.1497132653062005</c:v>
                </c:pt>
                <c:pt idx="661">
                  <c:v>1.144712755102119</c:v>
                </c:pt>
                <c:pt idx="662">
                  <c:v>1.139712244898037</c:v>
                </c:pt>
                <c:pt idx="663">
                  <c:v>1.134711734693955</c:v>
                </c:pt>
                <c:pt idx="664">
                  <c:v>1.1297112244898739</c:v>
                </c:pt>
                <c:pt idx="665">
                  <c:v>1.1247107142857919</c:v>
                </c:pt>
                <c:pt idx="666">
                  <c:v>1.11971020408171</c:v>
                </c:pt>
                <c:pt idx="667">
                  <c:v>1.1147096938776284</c:v>
                </c:pt>
                <c:pt idx="668">
                  <c:v>1.1097091836735469</c:v>
                </c:pt>
                <c:pt idx="669">
                  <c:v>1.1047086734694651</c:v>
                </c:pt>
                <c:pt idx="670">
                  <c:v>1.0997081632653831</c:v>
                </c:pt>
                <c:pt idx="671">
                  <c:v>1.0947076530613016</c:v>
                </c:pt>
                <c:pt idx="672">
                  <c:v>1.08970714285722</c:v>
                </c:pt>
                <c:pt idx="673">
                  <c:v>1.0847066326531383</c:v>
                </c:pt>
                <c:pt idx="674">
                  <c:v>1.0797061224490563</c:v>
                </c:pt>
                <c:pt idx="675">
                  <c:v>1.074705612244975</c:v>
                </c:pt>
                <c:pt idx="676">
                  <c:v>1.0697051020408932</c:v>
                </c:pt>
                <c:pt idx="677">
                  <c:v>1.0647045918368117</c:v>
                </c:pt>
                <c:pt idx="678">
                  <c:v>1.0597040816327294</c:v>
                </c:pt>
                <c:pt idx="679">
                  <c:v>1.0547035714286479</c:v>
                </c:pt>
                <c:pt idx="680">
                  <c:v>1.0497030612245661</c:v>
                </c:pt>
                <c:pt idx="681">
                  <c:v>1.0447025510204846</c:v>
                </c:pt>
                <c:pt idx="682">
                  <c:v>1.0397020408164028</c:v>
                </c:pt>
                <c:pt idx="683">
                  <c:v>1.0347015306123213</c:v>
                </c:pt>
                <c:pt idx="684">
                  <c:v>1.0297010204082395</c:v>
                </c:pt>
                <c:pt idx="685">
                  <c:v>1.0247005102041575</c:v>
                </c:pt>
                <c:pt idx="686">
                  <c:v>1.0197000000000764</c:v>
                </c:pt>
                <c:pt idx="687">
                  <c:v>1.0146994897959942</c:v>
                </c:pt>
                <c:pt idx="688">
                  <c:v>1.0096989795919127</c:v>
                </c:pt>
                <c:pt idx="689">
                  <c:v>1.0046984693878309</c:v>
                </c:pt>
                <c:pt idx="690">
                  <c:v>0.99969795918374948</c:v>
                </c:pt>
                <c:pt idx="691">
                  <c:v>0.99469744897966761</c:v>
                </c:pt>
                <c:pt idx="692">
                  <c:v>0.98969693877558595</c:v>
                </c:pt>
                <c:pt idx="693">
                  <c:v>0.9846964285715043</c:v>
                </c:pt>
                <c:pt idx="694">
                  <c:v>0.97969591836742242</c:v>
                </c:pt>
                <c:pt idx="695">
                  <c:v>0.97469540816334055</c:v>
                </c:pt>
                <c:pt idx="696">
                  <c:v>0.96969489795925889</c:v>
                </c:pt>
                <c:pt idx="697">
                  <c:v>0.96469438775517746</c:v>
                </c:pt>
                <c:pt idx="698">
                  <c:v>0.95969387755109581</c:v>
                </c:pt>
                <c:pt idx="699">
                  <c:v>0.95469336734701393</c:v>
                </c:pt>
                <c:pt idx="700">
                  <c:v>0.94969285714293195</c:v>
                </c:pt>
                <c:pt idx="701">
                  <c:v>0.94469234693885074</c:v>
                </c:pt>
                <c:pt idx="702">
                  <c:v>0.93969183673476886</c:v>
                </c:pt>
                <c:pt idx="703">
                  <c:v>0.93469132653068698</c:v>
                </c:pt>
                <c:pt idx="704">
                  <c:v>0.92969081632660555</c:v>
                </c:pt>
                <c:pt idx="705">
                  <c:v>0.9246903061225239</c:v>
                </c:pt>
                <c:pt idx="706">
                  <c:v>0.91968979591844224</c:v>
                </c:pt>
                <c:pt idx="707">
                  <c:v>0.91468928571436037</c:v>
                </c:pt>
                <c:pt idx="708">
                  <c:v>0.90968877551027849</c:v>
                </c:pt>
                <c:pt idx="709">
                  <c:v>0.90468826530619684</c:v>
                </c:pt>
                <c:pt idx="710">
                  <c:v>0.89968775510211518</c:v>
                </c:pt>
                <c:pt idx="711">
                  <c:v>0.89468724489803342</c:v>
                </c:pt>
                <c:pt idx="712">
                  <c:v>0.88968673469395176</c:v>
                </c:pt>
                <c:pt idx="713">
                  <c:v>0.88468622448987011</c:v>
                </c:pt>
                <c:pt idx="714">
                  <c:v>0.87968571428578846</c:v>
                </c:pt>
                <c:pt idx="715">
                  <c:v>0.8746852040817068</c:v>
                </c:pt>
                <c:pt idx="716">
                  <c:v>0.86968469387762493</c:v>
                </c:pt>
                <c:pt idx="717">
                  <c:v>0.86468418367354327</c:v>
                </c:pt>
                <c:pt idx="718">
                  <c:v>0.85968367346946162</c:v>
                </c:pt>
                <c:pt idx="719">
                  <c:v>0.85468316326537996</c:v>
                </c:pt>
                <c:pt idx="720">
                  <c:v>0.84968265306129809</c:v>
                </c:pt>
                <c:pt idx="721">
                  <c:v>0.84468214285721643</c:v>
                </c:pt>
                <c:pt idx="722">
                  <c:v>0.83968163265313467</c:v>
                </c:pt>
                <c:pt idx="723">
                  <c:v>0.83468112244905324</c:v>
                </c:pt>
                <c:pt idx="724">
                  <c:v>0.82968061224497114</c:v>
                </c:pt>
                <c:pt idx="725">
                  <c:v>0.82468010204088948</c:v>
                </c:pt>
                <c:pt idx="726">
                  <c:v>0.81967959183680805</c:v>
                </c:pt>
                <c:pt idx="727">
                  <c:v>0.8146790816327264</c:v>
                </c:pt>
                <c:pt idx="728">
                  <c:v>0.80967857142864452</c:v>
                </c:pt>
                <c:pt idx="729">
                  <c:v>0.80467806122456287</c:v>
                </c:pt>
                <c:pt idx="730">
                  <c:v>0.79967755102048144</c:v>
                </c:pt>
                <c:pt idx="731">
                  <c:v>0.79467704081639978</c:v>
                </c:pt>
                <c:pt idx="732">
                  <c:v>0.78967653061231768</c:v>
                </c:pt>
                <c:pt idx="733">
                  <c:v>0.78467602040823592</c:v>
                </c:pt>
                <c:pt idx="734">
                  <c:v>0.77967551020415449</c:v>
                </c:pt>
                <c:pt idx="735">
                  <c:v>0.77467500000007261</c:v>
                </c:pt>
                <c:pt idx="736">
                  <c:v>0.76967448979599096</c:v>
                </c:pt>
                <c:pt idx="737">
                  <c:v>0.7646739795919093</c:v>
                </c:pt>
                <c:pt idx="738">
                  <c:v>0.75967346938782743</c:v>
                </c:pt>
                <c:pt idx="739">
                  <c:v>0.75467295918374599</c:v>
                </c:pt>
                <c:pt idx="740">
                  <c:v>0.74967244897966412</c:v>
                </c:pt>
                <c:pt idx="741">
                  <c:v>0.74467193877558269</c:v>
                </c:pt>
                <c:pt idx="742">
                  <c:v>0.73967142857150081</c:v>
                </c:pt>
                <c:pt idx="743">
                  <c:v>0.73467091836741916</c:v>
                </c:pt>
                <c:pt idx="744">
                  <c:v>0.72967040816333717</c:v>
                </c:pt>
                <c:pt idx="745">
                  <c:v>0.72466989795925574</c:v>
                </c:pt>
                <c:pt idx="746">
                  <c:v>0.71966938775517386</c:v>
                </c:pt>
                <c:pt idx="747">
                  <c:v>0.71466887755109243</c:v>
                </c:pt>
                <c:pt idx="748">
                  <c:v>0.70966836734701055</c:v>
                </c:pt>
                <c:pt idx="749">
                  <c:v>0.7046678571429289</c:v>
                </c:pt>
                <c:pt idx="750">
                  <c:v>0.69966734693884702</c:v>
                </c:pt>
                <c:pt idx="751">
                  <c:v>0.69466683673476537</c:v>
                </c:pt>
                <c:pt idx="752">
                  <c:v>0.68966632653068372</c:v>
                </c:pt>
                <c:pt idx="753">
                  <c:v>0.68466581632660228</c:v>
                </c:pt>
                <c:pt idx="754">
                  <c:v>0.67966530612252019</c:v>
                </c:pt>
                <c:pt idx="755">
                  <c:v>0.67466479591843864</c:v>
                </c:pt>
                <c:pt idx="756">
                  <c:v>0.66966428571435677</c:v>
                </c:pt>
                <c:pt idx="757">
                  <c:v>0.66466377551027511</c:v>
                </c:pt>
                <c:pt idx="758">
                  <c:v>0.65966326530619346</c:v>
                </c:pt>
                <c:pt idx="759">
                  <c:v>0.6546627551021118</c:v>
                </c:pt>
                <c:pt idx="760">
                  <c:v>0.64966224489803015</c:v>
                </c:pt>
                <c:pt idx="761">
                  <c:v>0.6446617346939485</c:v>
                </c:pt>
                <c:pt idx="762">
                  <c:v>0.63966122448986662</c:v>
                </c:pt>
                <c:pt idx="763">
                  <c:v>0.63466071428578497</c:v>
                </c:pt>
                <c:pt idx="764">
                  <c:v>0.62966020408170331</c:v>
                </c:pt>
                <c:pt idx="765">
                  <c:v>0.62465969387762166</c:v>
                </c:pt>
                <c:pt idx="766">
                  <c:v>0.61965918367354011</c:v>
                </c:pt>
                <c:pt idx="767">
                  <c:v>0.61465867346945802</c:v>
                </c:pt>
                <c:pt idx="768">
                  <c:v>0.60965816326537658</c:v>
                </c:pt>
                <c:pt idx="769">
                  <c:v>0.60465765306129471</c:v>
                </c:pt>
                <c:pt idx="770">
                  <c:v>0.59965714285721305</c:v>
                </c:pt>
                <c:pt idx="771">
                  <c:v>0.5946566326531314</c:v>
                </c:pt>
                <c:pt idx="772">
                  <c:v>0.58965612244904975</c:v>
                </c:pt>
                <c:pt idx="773">
                  <c:v>0.58465561224496787</c:v>
                </c:pt>
                <c:pt idx="774">
                  <c:v>0.57965510204088644</c:v>
                </c:pt>
                <c:pt idx="775">
                  <c:v>0.57465459183680456</c:v>
                </c:pt>
                <c:pt idx="776">
                  <c:v>0.56965408163272269</c:v>
                </c:pt>
                <c:pt idx="777">
                  <c:v>0.56465357142864114</c:v>
                </c:pt>
                <c:pt idx="778">
                  <c:v>0.55965306122455949</c:v>
                </c:pt>
                <c:pt idx="779">
                  <c:v>0.55465255102047739</c:v>
                </c:pt>
                <c:pt idx="780">
                  <c:v>0.54965204081639618</c:v>
                </c:pt>
                <c:pt idx="781">
                  <c:v>0.54465153061231431</c:v>
                </c:pt>
                <c:pt idx="782">
                  <c:v>0.53965102040823287</c:v>
                </c:pt>
                <c:pt idx="783">
                  <c:v>0.53465051020415089</c:v>
                </c:pt>
                <c:pt idx="784">
                  <c:v>0.52965000000006923</c:v>
                </c:pt>
                <c:pt idx="785">
                  <c:v>0.52464948979598769</c:v>
                </c:pt>
                <c:pt idx="786">
                  <c:v>0.51964897959190592</c:v>
                </c:pt>
                <c:pt idx="787">
                  <c:v>0.51464846938782405</c:v>
                </c:pt>
                <c:pt idx="788">
                  <c:v>0.5096479591837425</c:v>
                </c:pt>
                <c:pt idx="789">
                  <c:v>0.50464744897966074</c:v>
                </c:pt>
                <c:pt idx="790">
                  <c:v>0.49964693877557914</c:v>
                </c:pt>
                <c:pt idx="791">
                  <c:v>0.49464642857149732</c:v>
                </c:pt>
                <c:pt idx="792">
                  <c:v>0.48964591836741567</c:v>
                </c:pt>
                <c:pt idx="793">
                  <c:v>0.48464540816333401</c:v>
                </c:pt>
                <c:pt idx="794">
                  <c:v>0.47964489795925236</c:v>
                </c:pt>
                <c:pt idx="795">
                  <c:v>0.47464438775517048</c:v>
                </c:pt>
                <c:pt idx="796">
                  <c:v>0.46964387755108877</c:v>
                </c:pt>
                <c:pt idx="797">
                  <c:v>0.46464336734700723</c:v>
                </c:pt>
                <c:pt idx="798">
                  <c:v>0.45964285714292535</c:v>
                </c:pt>
                <c:pt idx="799">
                  <c:v>0.45464234693884381</c:v>
                </c:pt>
                <c:pt idx="800">
                  <c:v>0.44964183673476171</c:v>
                </c:pt>
                <c:pt idx="801">
                  <c:v>0.44464132653068017</c:v>
                </c:pt>
                <c:pt idx="802">
                  <c:v>0.43964081632659846</c:v>
                </c:pt>
                <c:pt idx="803">
                  <c:v>0.43464030612251692</c:v>
                </c:pt>
                <c:pt idx="804">
                  <c:v>0.42963979591843515</c:v>
                </c:pt>
                <c:pt idx="805">
                  <c:v>0.42463928571435361</c:v>
                </c:pt>
                <c:pt idx="806">
                  <c:v>0.41963877551027173</c:v>
                </c:pt>
                <c:pt idx="807">
                  <c:v>0.41463826530619002</c:v>
                </c:pt>
                <c:pt idx="808">
                  <c:v>0.40963775510210848</c:v>
                </c:pt>
                <c:pt idx="809">
                  <c:v>0.4046372448980266</c:v>
                </c:pt>
                <c:pt idx="810">
                  <c:v>0.39963673469394528</c:v>
                </c:pt>
                <c:pt idx="811">
                  <c:v>0.3946362244898633</c:v>
                </c:pt>
                <c:pt idx="812">
                  <c:v>0.3896357142857817</c:v>
                </c:pt>
                <c:pt idx="813">
                  <c:v>0.38463520408169982</c:v>
                </c:pt>
                <c:pt idx="814">
                  <c:v>0.37963469387761817</c:v>
                </c:pt>
                <c:pt idx="815">
                  <c:v>0.37463418367353651</c:v>
                </c:pt>
                <c:pt idx="816">
                  <c:v>0.36963367346945464</c:v>
                </c:pt>
                <c:pt idx="817">
                  <c:v>0.36463316326537298</c:v>
                </c:pt>
                <c:pt idx="818">
                  <c:v>0.35963265306129139</c:v>
                </c:pt>
                <c:pt idx="819">
                  <c:v>0.35463214285720973</c:v>
                </c:pt>
                <c:pt idx="820">
                  <c:v>0.34963163265312808</c:v>
                </c:pt>
                <c:pt idx="821">
                  <c:v>0.3446311224490462</c:v>
                </c:pt>
                <c:pt idx="822">
                  <c:v>0.33963061224496444</c:v>
                </c:pt>
                <c:pt idx="823">
                  <c:v>0.33463010204088295</c:v>
                </c:pt>
                <c:pt idx="824">
                  <c:v>0.32962959183680118</c:v>
                </c:pt>
                <c:pt idx="825">
                  <c:v>0.32462908163271942</c:v>
                </c:pt>
                <c:pt idx="826">
                  <c:v>0.31962857142863776</c:v>
                </c:pt>
                <c:pt idx="827">
                  <c:v>0.314628061224556</c:v>
                </c:pt>
                <c:pt idx="828">
                  <c:v>0.30962755102047423</c:v>
                </c:pt>
                <c:pt idx="829">
                  <c:v>0.30462704081639252</c:v>
                </c:pt>
                <c:pt idx="830">
                  <c:v>0.29962653061231098</c:v>
                </c:pt>
                <c:pt idx="831">
                  <c:v>0.29462602040822933</c:v>
                </c:pt>
                <c:pt idx="832">
                  <c:v>0.28962551020414767</c:v>
                </c:pt>
                <c:pt idx="833">
                  <c:v>0.28462500000006613</c:v>
                </c:pt>
                <c:pt idx="834">
                  <c:v>0.27962448979598453</c:v>
                </c:pt>
                <c:pt idx="835">
                  <c:v>0.27462397959190299</c:v>
                </c:pt>
                <c:pt idx="836">
                  <c:v>0.26962346938782122</c:v>
                </c:pt>
                <c:pt idx="837">
                  <c:v>0.26462295918373957</c:v>
                </c:pt>
                <c:pt idx="838">
                  <c:v>0.25962244897965803</c:v>
                </c:pt>
                <c:pt idx="839">
                  <c:v>0.25462193877557632</c:v>
                </c:pt>
                <c:pt idx="840">
                  <c:v>0.24962142857149489</c:v>
                </c:pt>
                <c:pt idx="841">
                  <c:v>0.24462091836741323</c:v>
                </c:pt>
                <c:pt idx="842">
                  <c:v>0.23962040816333158</c:v>
                </c:pt>
                <c:pt idx="843">
                  <c:v>0.23461989795925001</c:v>
                </c:pt>
                <c:pt idx="844">
                  <c:v>0.22961938775516824</c:v>
                </c:pt>
                <c:pt idx="845">
                  <c:v>0.2246188775510867</c:v>
                </c:pt>
                <c:pt idx="846">
                  <c:v>0.21961836734700502</c:v>
                </c:pt>
                <c:pt idx="847">
                  <c:v>0.21461785714292358</c:v>
                </c:pt>
                <c:pt idx="848">
                  <c:v>0.2096173469388419</c:v>
                </c:pt>
                <c:pt idx="849">
                  <c:v>0.20461683673476025</c:v>
                </c:pt>
                <c:pt idx="850">
                  <c:v>0.19961632653067871</c:v>
                </c:pt>
                <c:pt idx="851">
                  <c:v>0.19461581632659702</c:v>
                </c:pt>
                <c:pt idx="852">
                  <c:v>0.18961530612251548</c:v>
                </c:pt>
                <c:pt idx="853">
                  <c:v>0.18461479591843391</c:v>
                </c:pt>
                <c:pt idx="854">
                  <c:v>0.17961428571435215</c:v>
                </c:pt>
                <c:pt idx="855">
                  <c:v>0.1746137755102706</c:v>
                </c:pt>
                <c:pt idx="856">
                  <c:v>0.16961326530618892</c:v>
                </c:pt>
                <c:pt idx="857">
                  <c:v>0.16461275510210738</c:v>
                </c:pt>
                <c:pt idx="858">
                  <c:v>0.1596122448980257</c:v>
                </c:pt>
                <c:pt idx="859">
                  <c:v>0.15461173469394415</c:v>
                </c:pt>
                <c:pt idx="860">
                  <c:v>0.14961122448986261</c:v>
                </c:pt>
                <c:pt idx="861">
                  <c:v>0.14461071428578093</c:v>
                </c:pt>
                <c:pt idx="862">
                  <c:v>0.13961020408169939</c:v>
                </c:pt>
                <c:pt idx="863">
                  <c:v>0.1346096938776177</c:v>
                </c:pt>
                <c:pt idx="864">
                  <c:v>0.12960918367353605</c:v>
                </c:pt>
                <c:pt idx="865">
                  <c:v>0.12460867346945449</c:v>
                </c:pt>
                <c:pt idx="866">
                  <c:v>0.11960816326537271</c:v>
                </c:pt>
                <c:pt idx="867">
                  <c:v>0.11460765306129128</c:v>
                </c:pt>
                <c:pt idx="868">
                  <c:v>0.10960714285720961</c:v>
                </c:pt>
                <c:pt idx="869">
                  <c:v>0.10460663265312795</c:v>
                </c:pt>
                <c:pt idx="870">
                  <c:v>9.9606122449046389E-2</c:v>
                </c:pt>
                <c:pt idx="871">
                  <c:v>9.4605612244964721E-2</c:v>
                </c:pt>
                <c:pt idx="872">
                  <c:v>8.9605102040883067E-2</c:v>
                </c:pt>
                <c:pt idx="873">
                  <c:v>8.4604591836801621E-2</c:v>
                </c:pt>
                <c:pt idx="874">
                  <c:v>7.9604081632719953E-2</c:v>
                </c:pt>
                <c:pt idx="875">
                  <c:v>7.4603571428638285E-2</c:v>
                </c:pt>
                <c:pt idx="876">
                  <c:v>6.9603061224556631E-2</c:v>
                </c:pt>
                <c:pt idx="877">
                  <c:v>6.4602551020475074E-2</c:v>
                </c:pt>
                <c:pt idx="878">
                  <c:v>0.06</c:v>
                </c:pt>
                <c:pt idx="879">
                  <c:v>0.06</c:v>
                </c:pt>
                <c:pt idx="880">
                  <c:v>0.06</c:v>
                </c:pt>
                <c:pt idx="881">
                  <c:v>0.06</c:v>
                </c:pt>
                <c:pt idx="882">
                  <c:v>0.06</c:v>
                </c:pt>
                <c:pt idx="883">
                  <c:v>0.06</c:v>
                </c:pt>
                <c:pt idx="884">
                  <c:v>0.06</c:v>
                </c:pt>
                <c:pt idx="885">
                  <c:v>0.06</c:v>
                </c:pt>
                <c:pt idx="886">
                  <c:v>0.06</c:v>
                </c:pt>
                <c:pt idx="887">
                  <c:v>0.06</c:v>
                </c:pt>
                <c:pt idx="888">
                  <c:v>0.06</c:v>
                </c:pt>
                <c:pt idx="889">
                  <c:v>0.06</c:v>
                </c:pt>
                <c:pt idx="890">
                  <c:v>0.06</c:v>
                </c:pt>
                <c:pt idx="891">
                  <c:v>0.06</c:v>
                </c:pt>
                <c:pt idx="892">
                  <c:v>0.06</c:v>
                </c:pt>
                <c:pt idx="893">
                  <c:v>0.06</c:v>
                </c:pt>
                <c:pt idx="894">
                  <c:v>0.06</c:v>
                </c:pt>
                <c:pt idx="895">
                  <c:v>0.06</c:v>
                </c:pt>
                <c:pt idx="896">
                  <c:v>0.06</c:v>
                </c:pt>
                <c:pt idx="897">
                  <c:v>0.06</c:v>
                </c:pt>
                <c:pt idx="898">
                  <c:v>0.06</c:v>
                </c:pt>
                <c:pt idx="899">
                  <c:v>0.06</c:v>
                </c:pt>
                <c:pt idx="900">
                  <c:v>0.06</c:v>
                </c:pt>
                <c:pt idx="901">
                  <c:v>0.06</c:v>
                </c:pt>
                <c:pt idx="902">
                  <c:v>0.06</c:v>
                </c:pt>
                <c:pt idx="903">
                  <c:v>0.06</c:v>
                </c:pt>
                <c:pt idx="904">
                  <c:v>0.06</c:v>
                </c:pt>
                <c:pt idx="905">
                  <c:v>0.06</c:v>
                </c:pt>
                <c:pt idx="906">
                  <c:v>0.06</c:v>
                </c:pt>
                <c:pt idx="907">
                  <c:v>0.06</c:v>
                </c:pt>
                <c:pt idx="908">
                  <c:v>0.06</c:v>
                </c:pt>
                <c:pt idx="909">
                  <c:v>0.06</c:v>
                </c:pt>
                <c:pt idx="910">
                  <c:v>0.06</c:v>
                </c:pt>
                <c:pt idx="911">
                  <c:v>0.06</c:v>
                </c:pt>
                <c:pt idx="912">
                  <c:v>0.06</c:v>
                </c:pt>
                <c:pt idx="913">
                  <c:v>0.06</c:v>
                </c:pt>
                <c:pt idx="914">
                  <c:v>0.06</c:v>
                </c:pt>
                <c:pt idx="915">
                  <c:v>0.06</c:v>
                </c:pt>
                <c:pt idx="916">
                  <c:v>0.06</c:v>
                </c:pt>
                <c:pt idx="917">
                  <c:v>0.06</c:v>
                </c:pt>
                <c:pt idx="918">
                  <c:v>0.06</c:v>
                </c:pt>
                <c:pt idx="919">
                  <c:v>0.06</c:v>
                </c:pt>
                <c:pt idx="920">
                  <c:v>0.06</c:v>
                </c:pt>
                <c:pt idx="921">
                  <c:v>0.06</c:v>
                </c:pt>
                <c:pt idx="922">
                  <c:v>0.06</c:v>
                </c:pt>
                <c:pt idx="923">
                  <c:v>0.06</c:v>
                </c:pt>
                <c:pt idx="924">
                  <c:v>0.06</c:v>
                </c:pt>
                <c:pt idx="925">
                  <c:v>0.06</c:v>
                </c:pt>
                <c:pt idx="926">
                  <c:v>0.06</c:v>
                </c:pt>
                <c:pt idx="927">
                  <c:v>0.06</c:v>
                </c:pt>
                <c:pt idx="928">
                  <c:v>0.06</c:v>
                </c:pt>
                <c:pt idx="929">
                  <c:v>0.06</c:v>
                </c:pt>
                <c:pt idx="930">
                  <c:v>0.06</c:v>
                </c:pt>
                <c:pt idx="931">
                  <c:v>0.06</c:v>
                </c:pt>
                <c:pt idx="932">
                  <c:v>0.06</c:v>
                </c:pt>
                <c:pt idx="933">
                  <c:v>0.06</c:v>
                </c:pt>
                <c:pt idx="934">
                  <c:v>0.06</c:v>
                </c:pt>
                <c:pt idx="935">
                  <c:v>0.06</c:v>
                </c:pt>
                <c:pt idx="936">
                  <c:v>0.06</c:v>
                </c:pt>
                <c:pt idx="937">
                  <c:v>0.06</c:v>
                </c:pt>
                <c:pt idx="938">
                  <c:v>0.06</c:v>
                </c:pt>
                <c:pt idx="939">
                  <c:v>0.06</c:v>
                </c:pt>
                <c:pt idx="940">
                  <c:v>0.06</c:v>
                </c:pt>
                <c:pt idx="941">
                  <c:v>0.06</c:v>
                </c:pt>
                <c:pt idx="942">
                  <c:v>0.06</c:v>
                </c:pt>
                <c:pt idx="943">
                  <c:v>0.06</c:v>
                </c:pt>
                <c:pt idx="944">
                  <c:v>0.06</c:v>
                </c:pt>
                <c:pt idx="945">
                  <c:v>0.06</c:v>
                </c:pt>
                <c:pt idx="946">
                  <c:v>0.06</c:v>
                </c:pt>
                <c:pt idx="947">
                  <c:v>0.06</c:v>
                </c:pt>
                <c:pt idx="948">
                  <c:v>0.06</c:v>
                </c:pt>
                <c:pt idx="949">
                  <c:v>0.06</c:v>
                </c:pt>
                <c:pt idx="950">
                  <c:v>0.06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C4-4A59-BA8D-D86E7D177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412248"/>
        <c:axId val="1044412576"/>
      </c:scatterChart>
      <c:valAx>
        <c:axId val="1044412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DIM</a:t>
                </a:r>
              </a:p>
              <a:p>
                <a:pPr>
                  <a:defRPr/>
                </a:pPr>
                <a:r>
                  <a:rPr lang="en-US" altLang="ko-KR"/>
                  <a:t>(</a:t>
                </a:r>
                <a:r>
                  <a:rPr lang="en-US" altLang="ko-KR" baseline="0"/>
                  <a:t>Dpwm [%] in PA ver. / </a:t>
                </a:r>
                <a:r>
                  <a:rPr lang="en-US" altLang="ko-KR" sz="1000" b="0" i="0" u="none" strike="noStrike" baseline="0">
                    <a:effectLst/>
                  </a:rPr>
                  <a:t>Vadim [V] in AA ver.) </a:t>
                </a:r>
                <a:endParaRPr lang="ko-KR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44412576"/>
        <c:crosses val="autoZero"/>
        <c:crossBetween val="midCat"/>
      </c:valAx>
      <c:valAx>
        <c:axId val="104441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LED current [A]</a:t>
                </a:r>
                <a:endParaRPr lang="ko-KR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44412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6</xdr:row>
      <xdr:rowOff>0</xdr:rowOff>
    </xdr:from>
    <xdr:to>
      <xdr:col>28</xdr:col>
      <xdr:colOff>2250</xdr:colOff>
      <xdr:row>23</xdr:row>
      <xdr:rowOff>123375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10</xdr:col>
          <xdr:colOff>552450</xdr:colOff>
          <xdr:row>25</xdr:row>
          <xdr:rowOff>123825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21</xdr:col>
      <xdr:colOff>565785</xdr:colOff>
      <xdr:row>8</xdr:row>
      <xdr:rowOff>70485</xdr:rowOff>
    </xdr:from>
    <xdr:ext cx="878254" cy="34278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424785" y="1510665"/>
          <a:ext cx="878254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600" b="1">
              <a:solidFill>
                <a:schemeClr val="accent2"/>
              </a:solidFill>
            </a:rPr>
            <a:t>CV. max</a:t>
          </a:r>
          <a:endParaRPr lang="ko-KR" altLang="en-US" sz="1600" b="1">
            <a:solidFill>
              <a:schemeClr val="accent2"/>
            </a:solidFill>
          </a:endParaRPr>
        </a:p>
      </xdr:txBody>
    </xdr:sp>
    <xdr:clientData/>
  </xdr:oneCellAnchor>
  <xdr:oneCellAnchor>
    <xdr:from>
      <xdr:col>26</xdr:col>
      <xdr:colOff>390525</xdr:colOff>
      <xdr:row>21</xdr:row>
      <xdr:rowOff>49530</xdr:rowOff>
    </xdr:from>
    <xdr:ext cx="819199" cy="342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709005" y="4072890"/>
          <a:ext cx="819199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600" b="1">
              <a:solidFill>
                <a:schemeClr val="accent5"/>
              </a:solidFill>
            </a:rPr>
            <a:t>CC.max</a:t>
          </a:r>
          <a:endParaRPr lang="ko-KR" altLang="en-US" sz="1600" b="1">
            <a:solidFill>
              <a:schemeClr val="accent5"/>
            </a:solidFill>
          </a:endParaRPr>
        </a:p>
      </xdr:txBody>
    </xdr:sp>
    <xdr:clientData/>
  </xdr:oneCellAnchor>
  <xdr:twoCellAnchor>
    <xdr:from>
      <xdr:col>21</xdr:col>
      <xdr:colOff>0</xdr:colOff>
      <xdr:row>24</xdr:row>
      <xdr:rowOff>0</xdr:rowOff>
    </xdr:from>
    <xdr:to>
      <xdr:col>28</xdr:col>
      <xdr:colOff>2250</xdr:colOff>
      <xdr:row>42</xdr:row>
      <xdr:rowOff>66225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21</xdr:col>
      <xdr:colOff>619125</xdr:colOff>
      <xdr:row>18</xdr:row>
      <xdr:rowOff>139065</xdr:rowOff>
    </xdr:from>
    <xdr:ext cx="1301703" cy="34278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5478125" y="3583305"/>
          <a:ext cx="130170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600" b="1">
              <a:solidFill>
                <a:sysClr val="windowText" lastClr="000000"/>
              </a:solidFill>
            </a:rPr>
            <a:t>LED V-I</a:t>
          </a:r>
          <a:r>
            <a:rPr lang="en-US" altLang="ko-KR" sz="1600" b="1" baseline="0">
              <a:solidFill>
                <a:sysClr val="windowText" lastClr="000000"/>
              </a:solidFill>
            </a:rPr>
            <a:t> curve</a:t>
          </a:r>
          <a:endParaRPr lang="ko-KR" altLang="en-US" sz="16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26</xdr:col>
      <xdr:colOff>398145</xdr:colOff>
      <xdr:row>9</xdr:row>
      <xdr:rowOff>85725</xdr:rowOff>
    </xdr:from>
    <xdr:ext cx="402482" cy="34278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8716625" y="1724025"/>
          <a:ext cx="40248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600" b="1">
              <a:solidFill>
                <a:srgbClr val="00B050"/>
              </a:solidFill>
            </a:rPr>
            <a:t>CP</a:t>
          </a:r>
          <a:endParaRPr lang="ko-KR" altLang="en-US" sz="1600" b="1">
            <a:solidFill>
              <a:srgbClr val="00B05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Visio_Drawing.vsd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63BBD-1440-4510-82AE-EB9A31FDA82A}">
  <dimension ref="D1:BO994"/>
  <sheetViews>
    <sheetView tabSelected="1" zoomScale="85" zoomScaleNormal="85" workbookViewId="0">
      <selection activeCell="S5" sqref="S5"/>
    </sheetView>
  </sheetViews>
  <sheetFormatPr defaultColWidth="9" defaultRowHeight="14.25"/>
  <cols>
    <col min="1" max="1" width="3.625" style="5" customWidth="1"/>
    <col min="2" max="2" width="9" style="5"/>
    <col min="3" max="3" width="9" style="5" customWidth="1"/>
    <col min="4" max="4" width="9.125" style="6" bestFit="1" customWidth="1"/>
    <col min="5" max="5" width="9" style="7"/>
    <col min="6" max="8" width="9" style="5"/>
    <col min="9" max="10" width="9.125" style="5" bestFit="1" customWidth="1"/>
    <col min="11" max="11" width="9" style="5"/>
    <col min="12" max="12" width="11.75" style="5" customWidth="1"/>
    <col min="13" max="13" width="23.125" style="5" customWidth="1"/>
    <col min="14" max="15" width="9" style="5" customWidth="1"/>
    <col min="16" max="16" width="3.625" style="5" customWidth="1"/>
    <col min="17" max="17" width="22.25" style="5" customWidth="1"/>
    <col min="18" max="19" width="9" style="5" customWidth="1"/>
    <col min="20" max="20" width="9" style="12" customWidth="1"/>
    <col min="21" max="21" width="3.625" style="5" customWidth="1"/>
    <col min="22" max="22" width="9.125" style="5" bestFit="1" customWidth="1"/>
    <col min="23" max="23" width="9" style="5" customWidth="1"/>
    <col min="24" max="29" width="9.125" style="5" bestFit="1" customWidth="1"/>
    <col min="30" max="31" width="9" style="5" customWidth="1"/>
    <col min="32" max="35" width="9" style="13" customWidth="1"/>
    <col min="36" max="37" width="9.125" style="13" customWidth="1"/>
    <col min="38" max="41" width="9" style="13" customWidth="1"/>
    <col min="42" max="42" width="9.125" style="13" customWidth="1"/>
    <col min="43" max="45" width="9.25" style="13" bestFit="1" customWidth="1"/>
    <col min="46" max="46" width="13.5" style="13" bestFit="1" customWidth="1"/>
    <col min="47" max="47" width="9.25" style="13" bestFit="1" customWidth="1"/>
    <col min="48" max="54" width="9.125" style="13" bestFit="1" customWidth="1"/>
    <col min="55" max="55" width="9" style="13" customWidth="1"/>
    <col min="56" max="67" width="9.125" style="13" bestFit="1" customWidth="1"/>
    <col min="68" max="16384" width="9" style="5"/>
  </cols>
  <sheetData>
    <row r="1" spans="13:67" ht="15">
      <c r="AF1" s="45" t="s">
        <v>63</v>
      </c>
    </row>
    <row r="2" spans="13:67" ht="15" customHeight="1">
      <c r="M2" s="46" t="s">
        <v>101</v>
      </c>
      <c r="N2" s="47"/>
      <c r="O2" s="47"/>
      <c r="AF2" s="45" t="s">
        <v>32</v>
      </c>
      <c r="AK2" s="45" t="s">
        <v>30</v>
      </c>
      <c r="AQ2" s="45" t="s">
        <v>31</v>
      </c>
      <c r="BH2" s="45" t="s">
        <v>98</v>
      </c>
    </row>
    <row r="3" spans="13:67">
      <c r="M3" s="47"/>
      <c r="N3" s="47"/>
      <c r="O3" s="47"/>
      <c r="AF3" s="13" t="s">
        <v>8</v>
      </c>
      <c r="AG3" s="13" t="s">
        <v>3</v>
      </c>
      <c r="AH3" s="13" t="s">
        <v>2</v>
      </c>
      <c r="AI3" s="13" t="s">
        <v>4</v>
      </c>
      <c r="AJ3" s="13" t="s">
        <v>6</v>
      </c>
      <c r="AL3" s="13" t="s">
        <v>14</v>
      </c>
      <c r="AM3" s="13" t="s">
        <v>15</v>
      </c>
      <c r="AN3" s="13" t="s">
        <v>16</v>
      </c>
      <c r="AO3" s="13" t="s">
        <v>17</v>
      </c>
      <c r="AP3" s="13" t="s">
        <v>35</v>
      </c>
      <c r="AR3" s="13" t="str">
        <f>$AK$4</f>
        <v>PA</v>
      </c>
      <c r="AS3" s="13" t="str">
        <f>$AK$5</f>
        <v>AA</v>
      </c>
      <c r="AW3" s="13" t="s">
        <v>5</v>
      </c>
      <c r="AX3" s="13" t="s">
        <v>21</v>
      </c>
      <c r="AY3" s="13" t="s">
        <v>5</v>
      </c>
      <c r="AZ3" s="13" t="s">
        <v>21</v>
      </c>
      <c r="BA3" s="13" t="str">
        <f>$AK$4</f>
        <v>PA</v>
      </c>
      <c r="BB3" s="13" t="str">
        <f>$AK$5</f>
        <v>AA</v>
      </c>
      <c r="BC3" s="13" t="str">
        <f>$AK$4</f>
        <v>PA</v>
      </c>
      <c r="BD3" s="13" t="str">
        <f>$AK$5</f>
        <v>AA</v>
      </c>
      <c r="BE3" s="48" t="s">
        <v>39</v>
      </c>
      <c r="BF3" s="48" t="s">
        <v>39</v>
      </c>
      <c r="BG3" s="48" t="s">
        <v>39</v>
      </c>
      <c r="BH3" s="13" t="s">
        <v>72</v>
      </c>
      <c r="BI3" s="13" t="s">
        <v>73</v>
      </c>
      <c r="BJ3" s="13" t="s">
        <v>84</v>
      </c>
      <c r="BK3" s="13" t="s">
        <v>85</v>
      </c>
      <c r="BL3" s="13" t="s">
        <v>97</v>
      </c>
      <c r="BM3" s="13" t="s">
        <v>99</v>
      </c>
      <c r="BO3" s="13" t="s">
        <v>100</v>
      </c>
    </row>
    <row r="4" spans="13:67">
      <c r="M4" s="47"/>
      <c r="N4" s="47"/>
      <c r="O4" s="47"/>
      <c r="AF4" s="13" t="s">
        <v>9</v>
      </c>
      <c r="AG4" s="44">
        <v>40</v>
      </c>
      <c r="AH4" s="13">
        <v>9.1</v>
      </c>
      <c r="AI4" s="13" t="s">
        <v>5</v>
      </c>
      <c r="AJ4" s="13">
        <v>0.1</v>
      </c>
      <c r="AK4" s="13" t="str">
        <f>AF4</f>
        <v>PA</v>
      </c>
      <c r="AL4" s="13">
        <v>0.9</v>
      </c>
      <c r="AM4" s="13">
        <v>0.1</v>
      </c>
      <c r="AN4" s="13">
        <v>0.01</v>
      </c>
      <c r="AO4" s="13">
        <v>50</v>
      </c>
      <c r="AP4" s="13">
        <v>2</v>
      </c>
      <c r="AQ4" s="13" t="s">
        <v>29</v>
      </c>
      <c r="AR4" s="13" t="s">
        <v>23</v>
      </c>
      <c r="AS4" s="13" t="s">
        <v>27</v>
      </c>
      <c r="AT4" s="13" t="s">
        <v>24</v>
      </c>
      <c r="AU4" s="13" t="s">
        <v>25</v>
      </c>
      <c r="AV4" s="13" t="s">
        <v>28</v>
      </c>
      <c r="AW4" s="13" t="s">
        <v>36</v>
      </c>
      <c r="AX4" s="13" t="s">
        <v>36</v>
      </c>
      <c r="AY4" s="13" t="s">
        <v>37</v>
      </c>
      <c r="AZ4" s="13" t="s">
        <v>37</v>
      </c>
      <c r="BA4" s="13" t="s">
        <v>26</v>
      </c>
      <c r="BB4" s="13" t="s">
        <v>26</v>
      </c>
      <c r="BC4" s="13" t="s">
        <v>88</v>
      </c>
      <c r="BD4" s="13" t="s">
        <v>89</v>
      </c>
      <c r="BE4" s="13" t="str">
        <f>HLOOKUP($N$8, $AR$3:$AS$994, 2, FALSE)</f>
        <v>PWM Duty</v>
      </c>
      <c r="BF4" s="13" t="s">
        <v>26</v>
      </c>
      <c r="BG4" s="13" t="str">
        <f>HLOOKUP(N8, $BC$3:$BD$4, 2, FALSE)</f>
        <v>ILED with Vadim</v>
      </c>
      <c r="BH4" s="13">
        <f>BH5</f>
        <v>70</v>
      </c>
      <c r="BI4" s="13">
        <v>0</v>
      </c>
      <c r="BJ4" s="13">
        <v>0</v>
      </c>
      <c r="BK4" s="13">
        <v>0</v>
      </c>
      <c r="BL4" s="13">
        <v>0</v>
      </c>
      <c r="BM4" s="49">
        <f t="shared" ref="BM4" si="0">N25</f>
        <v>37.800000000000004</v>
      </c>
      <c r="BN4" s="13">
        <f>BL5</f>
        <v>5</v>
      </c>
      <c r="BO4" s="13">
        <v>0</v>
      </c>
    </row>
    <row r="5" spans="13:67">
      <c r="M5" s="47"/>
      <c r="N5" s="47"/>
      <c r="O5" s="47"/>
      <c r="AF5" s="13" t="s">
        <v>10</v>
      </c>
      <c r="AG5" s="44">
        <v>50</v>
      </c>
      <c r="AH5" s="13">
        <v>13</v>
      </c>
      <c r="AI5" s="13" t="s">
        <v>21</v>
      </c>
      <c r="AJ5" s="13">
        <v>1.2</v>
      </c>
      <c r="AK5" s="13" t="str">
        <f>AF5</f>
        <v>AA</v>
      </c>
      <c r="AL5" s="13">
        <v>0.9</v>
      </c>
      <c r="AM5" s="13">
        <v>0.1</v>
      </c>
      <c r="AN5" s="13">
        <v>0.01</v>
      </c>
      <c r="AO5" s="13">
        <v>50</v>
      </c>
      <c r="AP5" s="13">
        <v>2</v>
      </c>
      <c r="AQ5" s="13">
        <v>3</v>
      </c>
      <c r="AR5" s="13">
        <v>99</v>
      </c>
      <c r="AS5" s="13">
        <f t="shared" ref="AS5:AS68" si="1">2.5*AR5/100</f>
        <v>2.4750000000000001</v>
      </c>
      <c r="AT5" s="13">
        <f t="shared" ref="AT5:AT68" si="2">AR5/100*Ts-pdim_offset</f>
        <v>4900</v>
      </c>
      <c r="AU5" s="13">
        <f t="shared" ref="AU5:AU68" si="3">IF(AT5/Ts_mod*100 &lt; 3, "STBY", AT5/Ts_mod*100)</f>
        <v>100</v>
      </c>
      <c r="AV5" s="13">
        <f t="shared" ref="AV5:AV68" si="4">IF(AS5/2.5*100 &lt; 3, "STBY", AS5/2.5*100)</f>
        <v>99</v>
      </c>
      <c r="AW5" s="13">
        <f t="shared" ref="AW5:AW68" si="5">IF(AU5/100*Slope+Offset &gt; 1, 1, IF(AU5/100*Slope+Offset &lt; MODout_min, MODout_min, AU5/100*Slope+Offset))</f>
        <v>1</v>
      </c>
      <c r="AX5" s="13">
        <f t="shared" ref="AX5:AX68" si="6">IF(((AU5/100)*Slope+Offset)^Nth_order&gt;1,1,IF(((AU5/100)*Slope+Offset)^Nth_order&lt;MODout_min,MODout_min,((AU5/100)*Slope+Offset)^Nth_order))</f>
        <v>1</v>
      </c>
      <c r="AY5" s="13">
        <f t="shared" ref="AY5:AY68" si="7">IF(AV5/100*Slope+Offset &gt; 1, 1, IF(AV5/100*Slope+Offset &lt; MODout_min, MODout_min, AV5/100*Slope+Offset))</f>
        <v>1</v>
      </c>
      <c r="AZ5" s="13">
        <f t="shared" ref="AZ5:AZ68" si="8">IF((AV5/100*Slope+Offset)^Nth_order &gt; 1, 1, IF((AV5/100*Slope+Offset)^Nth_order &lt; MODout_min, MODout_min, (AV5/100*Slope+Offset)^Nth_order))</f>
        <v>1</v>
      </c>
      <c r="BA5" s="13">
        <f t="shared" ref="BA5:BA68" si="9">HLOOKUP($N$20, $AW$3:$AX$994, AQ5, FALSE)</f>
        <v>1</v>
      </c>
      <c r="BB5" s="13">
        <f t="shared" ref="BB5:BB68" si="10">HLOOKUP($N$20, $AY$3:$AZ$994, AQ5, FALSE)</f>
        <v>1</v>
      </c>
      <c r="BC5" s="13">
        <f t="shared" ref="BC5:BC68" si="11">IF(BA5*N$32 &lt; 0.01*$N$12, 0.01*$N$12, BF5*N$32)</f>
        <v>3.9599999999999995</v>
      </c>
      <c r="BD5" s="13">
        <f t="shared" ref="BD5:BD68" si="12">IF(BB5*N$24 &lt; 0.01*$N$12, 0.01*$N$12, BF5*N$24)</f>
        <v>5</v>
      </c>
      <c r="BE5" s="13">
        <f t="shared" ref="BE5:BE68" si="13">HLOOKUP($N$8, $AR$3:$AS$994, AQ5, FALSE)</f>
        <v>99</v>
      </c>
      <c r="BF5" s="13">
        <f t="shared" ref="BF5:BF68" si="14">HLOOKUP($N$8, $BA$3:$BB$994, AQ5, FALSE)</f>
        <v>1</v>
      </c>
      <c r="BG5" s="13">
        <f t="shared" ref="BG5:BG68" si="15">HLOOKUP($N$8, $BC$3:$BD$994, AQ5, FALSE)</f>
        <v>3.9599999999999995</v>
      </c>
      <c r="BH5" s="13">
        <f>N16/BI5</f>
        <v>70</v>
      </c>
      <c r="BI5" s="13">
        <f>N11</f>
        <v>3</v>
      </c>
      <c r="BJ5" s="13">
        <f>BJ6/20</f>
        <v>0.25</v>
      </c>
      <c r="BK5" s="13">
        <f>N26*0.8</f>
        <v>28</v>
      </c>
      <c r="BL5" s="13">
        <f>BJ6</f>
        <v>5</v>
      </c>
      <c r="BM5" s="49">
        <f>BM4</f>
        <v>37.800000000000004</v>
      </c>
      <c r="BN5" s="13">
        <f>BL5</f>
        <v>5</v>
      </c>
      <c r="BO5" s="49">
        <f>BM5</f>
        <v>37.800000000000004</v>
      </c>
    </row>
    <row r="6" spans="13:67" ht="15">
      <c r="M6" s="50"/>
      <c r="N6" s="50"/>
      <c r="O6" s="50"/>
      <c r="AG6" s="44">
        <v>60</v>
      </c>
      <c r="AH6" s="13">
        <v>18</v>
      </c>
      <c r="AK6" s="13" t="s">
        <v>18</v>
      </c>
      <c r="AL6" s="13">
        <f>VLOOKUP($N$8, $AK$4:$AO$5, 2,FALSE )</f>
        <v>0.9</v>
      </c>
      <c r="AM6" s="13">
        <f>VLOOKUP($N$8, $AK$4:$AO$5, 3,FALSE )</f>
        <v>0.1</v>
      </c>
      <c r="AN6" s="13">
        <f>VLOOKUP($N$8, $AK$4:$AO$5, 4,FALSE )</f>
        <v>0.01</v>
      </c>
      <c r="AO6" s="13">
        <f>VLOOKUP($N$8, $AK$4:$AO$5, 5,FALSE )</f>
        <v>50</v>
      </c>
      <c r="AP6" s="13">
        <f>VLOOKUP($N$8, $AK$4:$AP$5, 6,FALSE )</f>
        <v>2</v>
      </c>
      <c r="AQ6" s="13">
        <v>4</v>
      </c>
      <c r="AR6" s="13">
        <f>AR5-0.1</f>
        <v>98.9</v>
      </c>
      <c r="AS6" s="13">
        <f t="shared" si="1"/>
        <v>2.4725000000000001</v>
      </c>
      <c r="AT6" s="13">
        <f t="shared" si="2"/>
        <v>4895.0000000000009</v>
      </c>
      <c r="AU6" s="13">
        <f t="shared" si="3"/>
        <v>99.897959183673493</v>
      </c>
      <c r="AV6" s="13">
        <f t="shared" si="4"/>
        <v>98.9</v>
      </c>
      <c r="AW6" s="13">
        <f t="shared" si="5"/>
        <v>1</v>
      </c>
      <c r="AX6" s="13">
        <f t="shared" si="6"/>
        <v>1</v>
      </c>
      <c r="AY6" s="13">
        <f t="shared" si="7"/>
        <v>1</v>
      </c>
      <c r="AZ6" s="13">
        <f t="shared" si="8"/>
        <v>1</v>
      </c>
      <c r="BA6" s="13">
        <f t="shared" si="9"/>
        <v>1</v>
      </c>
      <c r="BB6" s="13">
        <f t="shared" si="10"/>
        <v>1</v>
      </c>
      <c r="BC6" s="13">
        <f t="shared" si="11"/>
        <v>3.9599999999999995</v>
      </c>
      <c r="BD6" s="13">
        <f t="shared" si="12"/>
        <v>5</v>
      </c>
      <c r="BE6" s="13">
        <f t="shared" si="13"/>
        <v>98.9</v>
      </c>
      <c r="BF6" s="13">
        <f t="shared" si="14"/>
        <v>1</v>
      </c>
      <c r="BG6" s="13">
        <f t="shared" si="15"/>
        <v>3.9599999999999995</v>
      </c>
      <c r="BH6" s="13">
        <f t="shared" ref="BH6:BH15" si="16">$N$16/BI6</f>
        <v>63.63636363636364</v>
      </c>
      <c r="BI6" s="13">
        <f t="shared" ref="BI6:BI15" si="17">BI5+(BI$16-BI$5)/10</f>
        <v>3.3</v>
      </c>
      <c r="BJ6" s="13">
        <f>N24</f>
        <v>5</v>
      </c>
      <c r="BK6" s="49">
        <f>N26</f>
        <v>35</v>
      </c>
    </row>
    <row r="7" spans="13:67" ht="15">
      <c r="M7" s="38" t="s">
        <v>40</v>
      </c>
      <c r="N7" s="38"/>
      <c r="O7" s="38"/>
      <c r="Q7" s="35" t="s">
        <v>55</v>
      </c>
      <c r="R7" s="35"/>
      <c r="S7" s="35"/>
      <c r="T7" s="51"/>
      <c r="AG7" s="44">
        <v>70</v>
      </c>
      <c r="AH7" s="13">
        <v>24</v>
      </c>
      <c r="AQ7" s="13">
        <v>5</v>
      </c>
      <c r="AR7" s="13">
        <f>AR6-0.1</f>
        <v>98.800000000000011</v>
      </c>
      <c r="AS7" s="13">
        <f t="shared" si="1"/>
        <v>2.4700000000000002</v>
      </c>
      <c r="AT7" s="13">
        <f t="shared" si="2"/>
        <v>4890.0000000000009</v>
      </c>
      <c r="AU7" s="13">
        <f t="shared" si="3"/>
        <v>99.795918367346957</v>
      </c>
      <c r="AV7" s="13">
        <f t="shared" si="4"/>
        <v>98.800000000000011</v>
      </c>
      <c r="AW7" s="13">
        <f t="shared" si="5"/>
        <v>1</v>
      </c>
      <c r="AX7" s="13">
        <f t="shared" si="6"/>
        <v>1</v>
      </c>
      <c r="AY7" s="13">
        <f t="shared" si="7"/>
        <v>1</v>
      </c>
      <c r="AZ7" s="13">
        <f t="shared" si="8"/>
        <v>1</v>
      </c>
      <c r="BA7" s="13">
        <f t="shared" si="9"/>
        <v>1</v>
      </c>
      <c r="BB7" s="13">
        <f t="shared" si="10"/>
        <v>1</v>
      </c>
      <c r="BC7" s="13">
        <f t="shared" si="11"/>
        <v>3.9599999999999995</v>
      </c>
      <c r="BD7" s="13">
        <f t="shared" si="12"/>
        <v>5</v>
      </c>
      <c r="BE7" s="13">
        <f t="shared" si="13"/>
        <v>98.800000000000011</v>
      </c>
      <c r="BF7" s="13">
        <f t="shared" si="14"/>
        <v>1</v>
      </c>
      <c r="BG7" s="13">
        <f t="shared" si="15"/>
        <v>3.9599999999999995</v>
      </c>
      <c r="BH7" s="13">
        <f t="shared" si="16"/>
        <v>58.333333333333336</v>
      </c>
      <c r="BI7" s="13">
        <f t="shared" si="17"/>
        <v>3.5999999999999996</v>
      </c>
    </row>
    <row r="8" spans="13:67" ht="16.5">
      <c r="M8" s="24" t="s">
        <v>42</v>
      </c>
      <c r="N8" s="1" t="s">
        <v>38</v>
      </c>
      <c r="O8" s="40"/>
      <c r="Q8" s="9" t="s">
        <v>56</v>
      </c>
      <c r="R8" s="29">
        <f>VLOOKUP(N15, AG4:AH10, 2, FALSE)</f>
        <v>24</v>
      </c>
      <c r="S8" s="31" t="s">
        <v>47</v>
      </c>
      <c r="AG8" s="44">
        <v>80</v>
      </c>
      <c r="AH8" s="13">
        <v>33</v>
      </c>
      <c r="AK8" s="13" t="s">
        <v>11</v>
      </c>
      <c r="AL8" s="13">
        <f>1/N21*10^6</f>
        <v>5000</v>
      </c>
      <c r="AQ8" s="13">
        <v>6</v>
      </c>
      <c r="AR8" s="13">
        <f t="shared" ref="AR8:AR71" si="18">AR7-0.1</f>
        <v>98.700000000000017</v>
      </c>
      <c r="AS8" s="13">
        <f t="shared" si="1"/>
        <v>2.4675000000000007</v>
      </c>
      <c r="AT8" s="13">
        <f t="shared" si="2"/>
        <v>4885.0000000000009</v>
      </c>
      <c r="AU8" s="13">
        <f t="shared" si="3"/>
        <v>99.693877551020421</v>
      </c>
      <c r="AV8" s="13">
        <f t="shared" si="4"/>
        <v>98.700000000000031</v>
      </c>
      <c r="AW8" s="13">
        <f t="shared" si="5"/>
        <v>1</v>
      </c>
      <c r="AX8" s="13">
        <f t="shared" si="6"/>
        <v>1</v>
      </c>
      <c r="AY8" s="13">
        <f t="shared" si="7"/>
        <v>1</v>
      </c>
      <c r="AZ8" s="13">
        <f t="shared" si="8"/>
        <v>1</v>
      </c>
      <c r="BA8" s="13">
        <f t="shared" si="9"/>
        <v>1</v>
      </c>
      <c r="BB8" s="13">
        <f t="shared" si="10"/>
        <v>1</v>
      </c>
      <c r="BC8" s="13">
        <f t="shared" si="11"/>
        <v>3.9599999999999995</v>
      </c>
      <c r="BD8" s="13">
        <f t="shared" si="12"/>
        <v>5</v>
      </c>
      <c r="BE8" s="13">
        <f t="shared" si="13"/>
        <v>98.700000000000017</v>
      </c>
      <c r="BF8" s="13">
        <f t="shared" si="14"/>
        <v>1</v>
      </c>
      <c r="BG8" s="13">
        <f t="shared" si="15"/>
        <v>3.9599999999999995</v>
      </c>
      <c r="BH8" s="13">
        <f t="shared" si="16"/>
        <v>53.846153846153854</v>
      </c>
      <c r="BI8" s="13">
        <f t="shared" si="17"/>
        <v>3.8999999999999995</v>
      </c>
    </row>
    <row r="9" spans="13:67" ht="16.5">
      <c r="M9" s="24" t="s">
        <v>67</v>
      </c>
      <c r="N9" s="1">
        <v>150</v>
      </c>
      <c r="O9" s="30" t="s">
        <v>33</v>
      </c>
      <c r="Q9" s="9" t="s">
        <v>57</v>
      </c>
      <c r="R9" s="33">
        <f>VLOOKUP(N20, AI4:AJ5, 2, FALSE)</f>
        <v>0.1</v>
      </c>
      <c r="S9" s="31" t="s">
        <v>7</v>
      </c>
      <c r="AG9" s="44">
        <v>90</v>
      </c>
      <c r="AH9" s="13">
        <v>43</v>
      </c>
      <c r="AK9" s="13" t="s">
        <v>13</v>
      </c>
      <c r="AL9" s="13">
        <f>1/N21*10^6-2*pdim_offset</f>
        <v>4900</v>
      </c>
      <c r="AQ9" s="13">
        <v>7</v>
      </c>
      <c r="AR9" s="13">
        <f t="shared" si="18"/>
        <v>98.600000000000023</v>
      </c>
      <c r="AS9" s="13">
        <f t="shared" si="1"/>
        <v>2.4650000000000007</v>
      </c>
      <c r="AT9" s="13">
        <f t="shared" si="2"/>
        <v>4880.0000000000009</v>
      </c>
      <c r="AU9" s="13">
        <f t="shared" si="3"/>
        <v>99.591836734693899</v>
      </c>
      <c r="AV9" s="13">
        <f t="shared" si="4"/>
        <v>98.600000000000037</v>
      </c>
      <c r="AW9" s="13">
        <f t="shared" si="5"/>
        <v>1</v>
      </c>
      <c r="AX9" s="13">
        <f t="shared" si="6"/>
        <v>1</v>
      </c>
      <c r="AY9" s="13">
        <f t="shared" si="7"/>
        <v>1</v>
      </c>
      <c r="AZ9" s="13">
        <f t="shared" si="8"/>
        <v>1</v>
      </c>
      <c r="BA9" s="13">
        <f t="shared" si="9"/>
        <v>1</v>
      </c>
      <c r="BB9" s="13">
        <f t="shared" si="10"/>
        <v>1</v>
      </c>
      <c r="BC9" s="13">
        <f t="shared" si="11"/>
        <v>3.9599999999999995</v>
      </c>
      <c r="BD9" s="13">
        <f t="shared" si="12"/>
        <v>5</v>
      </c>
      <c r="BE9" s="13">
        <f t="shared" si="13"/>
        <v>98.600000000000023</v>
      </c>
      <c r="BF9" s="13">
        <f t="shared" si="14"/>
        <v>1</v>
      </c>
      <c r="BG9" s="13">
        <f t="shared" si="15"/>
        <v>3.9599999999999995</v>
      </c>
      <c r="BH9" s="13">
        <f t="shared" si="16"/>
        <v>50.000000000000007</v>
      </c>
      <c r="BI9" s="13">
        <f t="shared" si="17"/>
        <v>4.1999999999999993</v>
      </c>
    </row>
    <row r="10" spans="13:67" ht="16.5">
      <c r="M10" s="24" t="s">
        <v>49</v>
      </c>
      <c r="N10" s="1">
        <v>50</v>
      </c>
      <c r="O10" s="30" t="s">
        <v>0</v>
      </c>
      <c r="AG10" s="44">
        <v>100</v>
      </c>
      <c r="AH10" s="13">
        <v>56</v>
      </c>
      <c r="AK10" s="13" t="s">
        <v>19</v>
      </c>
      <c r="AL10" s="13">
        <f>(1-MODout_min)/(MODin_max-MODin_min)</f>
        <v>1.2374999999999998</v>
      </c>
      <c r="AQ10" s="13">
        <v>8</v>
      </c>
      <c r="AR10" s="13">
        <f t="shared" si="18"/>
        <v>98.500000000000028</v>
      </c>
      <c r="AS10" s="13">
        <f t="shared" si="1"/>
        <v>2.4625000000000004</v>
      </c>
      <c r="AT10" s="13">
        <f t="shared" si="2"/>
        <v>4875.0000000000018</v>
      </c>
      <c r="AU10" s="13">
        <f t="shared" si="3"/>
        <v>99.489795918367392</v>
      </c>
      <c r="AV10" s="13">
        <f t="shared" si="4"/>
        <v>98.500000000000014</v>
      </c>
      <c r="AW10" s="13">
        <f t="shared" si="5"/>
        <v>1</v>
      </c>
      <c r="AX10" s="13">
        <f t="shared" si="6"/>
        <v>1</v>
      </c>
      <c r="AY10" s="13">
        <f t="shared" si="7"/>
        <v>1</v>
      </c>
      <c r="AZ10" s="13">
        <f t="shared" si="8"/>
        <v>1</v>
      </c>
      <c r="BA10" s="13">
        <f t="shared" si="9"/>
        <v>1</v>
      </c>
      <c r="BB10" s="13">
        <f t="shared" si="10"/>
        <v>1</v>
      </c>
      <c r="BC10" s="13">
        <f t="shared" si="11"/>
        <v>3.9599999999999995</v>
      </c>
      <c r="BD10" s="13">
        <f t="shared" si="12"/>
        <v>5</v>
      </c>
      <c r="BE10" s="13">
        <f t="shared" si="13"/>
        <v>98.500000000000028</v>
      </c>
      <c r="BF10" s="13">
        <f t="shared" si="14"/>
        <v>1</v>
      </c>
      <c r="BG10" s="13">
        <f t="shared" si="15"/>
        <v>3.9599999999999995</v>
      </c>
      <c r="BH10" s="13">
        <f t="shared" si="16"/>
        <v>46.666666666666679</v>
      </c>
      <c r="BI10" s="13">
        <f t="shared" si="17"/>
        <v>4.4999999999999991</v>
      </c>
    </row>
    <row r="11" spans="13:67" ht="16.5">
      <c r="M11" s="9" t="s">
        <v>68</v>
      </c>
      <c r="N11" s="43">
        <f>N9/N10</f>
        <v>3</v>
      </c>
      <c r="O11" s="31" t="s">
        <v>1</v>
      </c>
      <c r="Q11" s="35" t="s">
        <v>45</v>
      </c>
      <c r="R11" s="35"/>
      <c r="S11" s="35"/>
      <c r="AK11" s="13" t="s">
        <v>20</v>
      </c>
      <c r="AL11" s="13">
        <f>1-Slope*MODin_max</f>
        <v>-0.1137499999999998</v>
      </c>
      <c r="AQ11" s="13">
        <v>9</v>
      </c>
      <c r="AR11" s="13">
        <f t="shared" si="18"/>
        <v>98.400000000000034</v>
      </c>
      <c r="AS11" s="13">
        <f t="shared" si="1"/>
        <v>2.4600000000000009</v>
      </c>
      <c r="AT11" s="13">
        <f t="shared" si="2"/>
        <v>4870.0000000000018</v>
      </c>
      <c r="AU11" s="13">
        <f t="shared" si="3"/>
        <v>99.387755102040856</v>
      </c>
      <c r="AV11" s="13">
        <f t="shared" si="4"/>
        <v>98.400000000000034</v>
      </c>
      <c r="AW11" s="13">
        <f t="shared" si="5"/>
        <v>1</v>
      </c>
      <c r="AX11" s="13">
        <f t="shared" si="6"/>
        <v>1</v>
      </c>
      <c r="AY11" s="13">
        <f t="shared" si="7"/>
        <v>1</v>
      </c>
      <c r="AZ11" s="13">
        <f t="shared" si="8"/>
        <v>1</v>
      </c>
      <c r="BA11" s="13">
        <f t="shared" si="9"/>
        <v>1</v>
      </c>
      <c r="BB11" s="13">
        <f t="shared" si="10"/>
        <v>1</v>
      </c>
      <c r="BC11" s="13">
        <f t="shared" si="11"/>
        <v>3.9599999999999995</v>
      </c>
      <c r="BD11" s="13">
        <f t="shared" si="12"/>
        <v>5</v>
      </c>
      <c r="BE11" s="13">
        <f t="shared" si="13"/>
        <v>98.400000000000034</v>
      </c>
      <c r="BF11" s="13">
        <f t="shared" si="14"/>
        <v>1</v>
      </c>
      <c r="BG11" s="13">
        <f t="shared" si="15"/>
        <v>3.9599999999999995</v>
      </c>
      <c r="BH11" s="13">
        <f t="shared" si="16"/>
        <v>43.750000000000007</v>
      </c>
      <c r="BI11" s="13">
        <f t="shared" si="17"/>
        <v>4.7999999999999989</v>
      </c>
    </row>
    <row r="12" spans="13:67" ht="16.5">
      <c r="M12" s="24" t="s">
        <v>69</v>
      </c>
      <c r="N12" s="2">
        <v>6</v>
      </c>
      <c r="O12" s="30" t="s">
        <v>1</v>
      </c>
      <c r="Q12" s="9" t="s">
        <v>52</v>
      </c>
      <c r="R12" s="10">
        <f>0.1/N12*1000</f>
        <v>16.666666666666668</v>
      </c>
      <c r="S12" s="31" t="s">
        <v>53</v>
      </c>
      <c r="AQ12" s="13">
        <v>10</v>
      </c>
      <c r="AR12" s="13">
        <f t="shared" si="18"/>
        <v>98.30000000000004</v>
      </c>
      <c r="AS12" s="13">
        <f t="shared" si="1"/>
        <v>2.4575000000000014</v>
      </c>
      <c r="AT12" s="13">
        <f t="shared" si="2"/>
        <v>4865.0000000000018</v>
      </c>
      <c r="AU12" s="13">
        <f t="shared" si="3"/>
        <v>99.28571428571432</v>
      </c>
      <c r="AV12" s="13">
        <f t="shared" si="4"/>
        <v>98.300000000000054</v>
      </c>
      <c r="AW12" s="13">
        <f t="shared" si="5"/>
        <v>1</v>
      </c>
      <c r="AX12" s="13">
        <f t="shared" si="6"/>
        <v>1</v>
      </c>
      <c r="AY12" s="13">
        <f t="shared" si="7"/>
        <v>1</v>
      </c>
      <c r="AZ12" s="13">
        <f t="shared" si="8"/>
        <v>1</v>
      </c>
      <c r="BA12" s="13">
        <f t="shared" si="9"/>
        <v>1</v>
      </c>
      <c r="BB12" s="13">
        <f t="shared" si="10"/>
        <v>1</v>
      </c>
      <c r="BC12" s="13">
        <f t="shared" si="11"/>
        <v>3.9599999999999995</v>
      </c>
      <c r="BD12" s="13">
        <f t="shared" si="12"/>
        <v>5</v>
      </c>
      <c r="BE12" s="13">
        <f t="shared" si="13"/>
        <v>98.30000000000004</v>
      </c>
      <c r="BF12" s="13">
        <f t="shared" si="14"/>
        <v>1</v>
      </c>
      <c r="BG12" s="13">
        <f t="shared" si="15"/>
        <v>3.9599999999999995</v>
      </c>
      <c r="BH12" s="13">
        <f t="shared" si="16"/>
        <v>41.176470588235304</v>
      </c>
      <c r="BI12" s="13">
        <f t="shared" si="17"/>
        <v>5.0999999999999988</v>
      </c>
    </row>
    <row r="13" spans="13:67" ht="16.5">
      <c r="M13" s="9" t="s">
        <v>70</v>
      </c>
      <c r="N13" s="41">
        <f>N9/N12</f>
        <v>25</v>
      </c>
      <c r="O13" s="31" t="s">
        <v>0</v>
      </c>
      <c r="Q13" s="9" t="s">
        <v>91</v>
      </c>
      <c r="R13" s="29">
        <f>N12^2*R12</f>
        <v>600</v>
      </c>
      <c r="S13" s="31" t="s">
        <v>54</v>
      </c>
      <c r="T13" s="39"/>
      <c r="AQ13" s="13">
        <v>11</v>
      </c>
      <c r="AR13" s="13">
        <f t="shared" si="18"/>
        <v>98.200000000000045</v>
      </c>
      <c r="AS13" s="13">
        <f t="shared" si="1"/>
        <v>2.455000000000001</v>
      </c>
      <c r="AT13" s="13">
        <f t="shared" si="2"/>
        <v>4860.0000000000018</v>
      </c>
      <c r="AU13" s="13">
        <f t="shared" si="3"/>
        <v>99.183673469387784</v>
      </c>
      <c r="AV13" s="13">
        <f t="shared" si="4"/>
        <v>98.200000000000045</v>
      </c>
      <c r="AW13" s="13">
        <f t="shared" si="5"/>
        <v>1</v>
      </c>
      <c r="AX13" s="13">
        <f t="shared" si="6"/>
        <v>1</v>
      </c>
      <c r="AY13" s="13">
        <f t="shared" si="7"/>
        <v>1</v>
      </c>
      <c r="AZ13" s="13">
        <f t="shared" si="8"/>
        <v>1</v>
      </c>
      <c r="BA13" s="13">
        <f t="shared" si="9"/>
        <v>1</v>
      </c>
      <c r="BB13" s="13">
        <f t="shared" si="10"/>
        <v>1</v>
      </c>
      <c r="BC13" s="13">
        <f t="shared" si="11"/>
        <v>3.9599999999999995</v>
      </c>
      <c r="BD13" s="13">
        <f t="shared" si="12"/>
        <v>5</v>
      </c>
      <c r="BE13" s="13">
        <f t="shared" si="13"/>
        <v>98.200000000000045</v>
      </c>
      <c r="BF13" s="13">
        <f t="shared" si="14"/>
        <v>1</v>
      </c>
      <c r="BG13" s="13">
        <f t="shared" si="15"/>
        <v>3.9599999999999995</v>
      </c>
      <c r="BH13" s="13">
        <f t="shared" si="16"/>
        <v>38.8888888888889</v>
      </c>
      <c r="BI13" s="13">
        <f t="shared" si="17"/>
        <v>5.3999999999999986</v>
      </c>
    </row>
    <row r="14" spans="13:67" ht="16.5">
      <c r="M14" s="9" t="s">
        <v>66</v>
      </c>
      <c r="N14" s="41">
        <f>N11/N12*100</f>
        <v>50</v>
      </c>
      <c r="O14" s="31" t="s">
        <v>34</v>
      </c>
      <c r="T14" s="37"/>
      <c r="AQ14" s="13">
        <v>12</v>
      </c>
      <c r="AR14" s="13">
        <f t="shared" si="18"/>
        <v>98.100000000000051</v>
      </c>
      <c r="AS14" s="13">
        <f t="shared" si="1"/>
        <v>2.452500000000001</v>
      </c>
      <c r="AT14" s="13">
        <f t="shared" si="2"/>
        <v>4855.0000000000027</v>
      </c>
      <c r="AU14" s="13">
        <f t="shared" si="3"/>
        <v>99.081632653061277</v>
      </c>
      <c r="AV14" s="13">
        <f t="shared" si="4"/>
        <v>98.100000000000037</v>
      </c>
      <c r="AW14" s="13">
        <f t="shared" si="5"/>
        <v>1</v>
      </c>
      <c r="AX14" s="13">
        <f t="shared" si="6"/>
        <v>1</v>
      </c>
      <c r="AY14" s="13">
        <f t="shared" si="7"/>
        <v>1</v>
      </c>
      <c r="AZ14" s="13">
        <f t="shared" si="8"/>
        <v>1</v>
      </c>
      <c r="BA14" s="13">
        <f t="shared" si="9"/>
        <v>1</v>
      </c>
      <c r="BB14" s="13">
        <f t="shared" si="10"/>
        <v>1</v>
      </c>
      <c r="BC14" s="13">
        <f t="shared" si="11"/>
        <v>3.9599999999999995</v>
      </c>
      <c r="BD14" s="13">
        <f t="shared" si="12"/>
        <v>5</v>
      </c>
      <c r="BE14" s="13">
        <f t="shared" si="13"/>
        <v>98.100000000000051</v>
      </c>
      <c r="BF14" s="13">
        <f t="shared" si="14"/>
        <v>1</v>
      </c>
      <c r="BG14" s="13">
        <f t="shared" si="15"/>
        <v>3.9599999999999995</v>
      </c>
      <c r="BH14" s="13">
        <f t="shared" si="16"/>
        <v>36.842105263157904</v>
      </c>
      <c r="BI14" s="13">
        <f t="shared" si="17"/>
        <v>5.6999999999999984</v>
      </c>
    </row>
    <row r="15" spans="13:67" ht="16.5">
      <c r="M15" s="24" t="s">
        <v>41</v>
      </c>
      <c r="N15" s="3">
        <v>70</v>
      </c>
      <c r="O15" s="30" t="s">
        <v>34</v>
      </c>
      <c r="Q15" s="35" t="s">
        <v>48</v>
      </c>
      <c r="R15" s="35"/>
      <c r="S15" s="35"/>
      <c r="T15" s="37"/>
      <c r="AQ15" s="13">
        <v>13</v>
      </c>
      <c r="AR15" s="13">
        <f t="shared" si="18"/>
        <v>98.000000000000057</v>
      </c>
      <c r="AS15" s="13">
        <f t="shared" si="1"/>
        <v>2.4500000000000015</v>
      </c>
      <c r="AT15" s="13">
        <f t="shared" si="2"/>
        <v>4850.0000000000027</v>
      </c>
      <c r="AU15" s="13">
        <f t="shared" si="3"/>
        <v>98.979591836734755</v>
      </c>
      <c r="AV15" s="13">
        <f t="shared" si="4"/>
        <v>98.000000000000071</v>
      </c>
      <c r="AW15" s="13">
        <f t="shared" si="5"/>
        <v>1</v>
      </c>
      <c r="AX15" s="13">
        <f t="shared" si="6"/>
        <v>1</v>
      </c>
      <c r="AY15" s="13">
        <f t="shared" si="7"/>
        <v>1</v>
      </c>
      <c r="AZ15" s="13">
        <f t="shared" si="8"/>
        <v>1</v>
      </c>
      <c r="BA15" s="13">
        <f t="shared" si="9"/>
        <v>1</v>
      </c>
      <c r="BB15" s="13">
        <f t="shared" si="10"/>
        <v>1</v>
      </c>
      <c r="BC15" s="13">
        <f t="shared" si="11"/>
        <v>3.9599999999999995</v>
      </c>
      <c r="BD15" s="13">
        <f t="shared" si="12"/>
        <v>5</v>
      </c>
      <c r="BE15" s="13">
        <f t="shared" si="13"/>
        <v>98.000000000000057</v>
      </c>
      <c r="BF15" s="13">
        <f t="shared" si="14"/>
        <v>1</v>
      </c>
      <c r="BG15" s="13">
        <f t="shared" si="15"/>
        <v>3.9599999999999995</v>
      </c>
      <c r="BH15" s="13">
        <f t="shared" si="16"/>
        <v>35.000000000000007</v>
      </c>
      <c r="BI15" s="13">
        <f t="shared" si="17"/>
        <v>5.9999999999999982</v>
      </c>
    </row>
    <row r="16" spans="13:67" ht="16.5">
      <c r="M16" s="9" t="s">
        <v>71</v>
      </c>
      <c r="N16" s="43">
        <f>N15/100*N10*N12</f>
        <v>210</v>
      </c>
      <c r="O16" s="31" t="s">
        <v>33</v>
      </c>
      <c r="Q16" s="24" t="s">
        <v>46</v>
      </c>
      <c r="R16" s="2">
        <v>10</v>
      </c>
      <c r="S16" s="30" t="s">
        <v>47</v>
      </c>
      <c r="T16" s="37"/>
      <c r="AQ16" s="13">
        <v>14</v>
      </c>
      <c r="AR16" s="13">
        <f t="shared" si="18"/>
        <v>97.900000000000063</v>
      </c>
      <c r="AS16" s="13">
        <f t="shared" si="1"/>
        <v>2.4475000000000016</v>
      </c>
      <c r="AT16" s="13">
        <f t="shared" si="2"/>
        <v>4845.0000000000036</v>
      </c>
      <c r="AU16" s="13">
        <f t="shared" si="3"/>
        <v>98.877551020408234</v>
      </c>
      <c r="AV16" s="13">
        <f t="shared" si="4"/>
        <v>97.900000000000063</v>
      </c>
      <c r="AW16" s="13">
        <f t="shared" si="5"/>
        <v>1</v>
      </c>
      <c r="AX16" s="13">
        <f t="shared" si="6"/>
        <v>1</v>
      </c>
      <c r="AY16" s="13">
        <f t="shared" si="7"/>
        <v>1</v>
      </c>
      <c r="AZ16" s="13">
        <f t="shared" si="8"/>
        <v>1</v>
      </c>
      <c r="BA16" s="13">
        <f t="shared" si="9"/>
        <v>1</v>
      </c>
      <c r="BB16" s="13">
        <f t="shared" si="10"/>
        <v>1</v>
      </c>
      <c r="BC16" s="13">
        <f t="shared" si="11"/>
        <v>3.9599999999999995</v>
      </c>
      <c r="BD16" s="13">
        <f t="shared" si="12"/>
        <v>5</v>
      </c>
      <c r="BE16" s="13">
        <f t="shared" si="13"/>
        <v>97.900000000000063</v>
      </c>
      <c r="BF16" s="13">
        <f t="shared" si="14"/>
        <v>1</v>
      </c>
      <c r="BG16" s="13">
        <f t="shared" si="15"/>
        <v>3.9599999999999995</v>
      </c>
      <c r="BH16" s="42">
        <f>N18</f>
        <v>35</v>
      </c>
      <c r="BI16" s="13">
        <f>N12</f>
        <v>6</v>
      </c>
    </row>
    <row r="17" spans="12:61" ht="16.5">
      <c r="M17" s="9" t="s">
        <v>80</v>
      </c>
      <c r="N17" s="41">
        <f>N16/N11</f>
        <v>70</v>
      </c>
      <c r="O17" s="31" t="s">
        <v>0</v>
      </c>
      <c r="Q17" s="9" t="s">
        <v>50</v>
      </c>
      <c r="R17" s="29">
        <f>R16*(N10-2.5)/2.5</f>
        <v>190</v>
      </c>
      <c r="S17" s="31" t="s">
        <v>47</v>
      </c>
      <c r="T17" s="37"/>
      <c r="W17" s="7"/>
      <c r="X17" s="7"/>
      <c r="AQ17" s="13">
        <v>15</v>
      </c>
      <c r="AR17" s="13">
        <f t="shared" si="18"/>
        <v>97.800000000000068</v>
      </c>
      <c r="AS17" s="13">
        <f t="shared" si="1"/>
        <v>2.4450000000000016</v>
      </c>
      <c r="AT17" s="13">
        <f t="shared" si="2"/>
        <v>4840.0000000000036</v>
      </c>
      <c r="AU17" s="13">
        <f t="shared" si="3"/>
        <v>98.775510204081712</v>
      </c>
      <c r="AV17" s="13">
        <f t="shared" si="4"/>
        <v>97.800000000000068</v>
      </c>
      <c r="AW17" s="13">
        <f t="shared" si="5"/>
        <v>1</v>
      </c>
      <c r="AX17" s="13">
        <f t="shared" si="6"/>
        <v>1</v>
      </c>
      <c r="AY17" s="13">
        <f t="shared" si="7"/>
        <v>1</v>
      </c>
      <c r="AZ17" s="13">
        <f t="shared" si="8"/>
        <v>1</v>
      </c>
      <c r="BA17" s="13">
        <f t="shared" si="9"/>
        <v>1</v>
      </c>
      <c r="BB17" s="13">
        <f t="shared" si="10"/>
        <v>1</v>
      </c>
      <c r="BC17" s="13">
        <f t="shared" si="11"/>
        <v>3.9599999999999995</v>
      </c>
      <c r="BD17" s="13">
        <f t="shared" si="12"/>
        <v>5</v>
      </c>
      <c r="BE17" s="13">
        <f t="shared" si="13"/>
        <v>97.800000000000068</v>
      </c>
      <c r="BF17" s="13">
        <f t="shared" si="14"/>
        <v>1</v>
      </c>
      <c r="BG17" s="13">
        <f t="shared" si="15"/>
        <v>3.9599999999999995</v>
      </c>
      <c r="BH17" s="13">
        <v>0</v>
      </c>
      <c r="BI17" s="13">
        <f>BI16</f>
        <v>6</v>
      </c>
    </row>
    <row r="18" spans="12:61" ht="16.5">
      <c r="M18" s="9" t="s">
        <v>75</v>
      </c>
      <c r="N18" s="41">
        <f>N16/N12</f>
        <v>35</v>
      </c>
      <c r="O18" s="31" t="s">
        <v>0</v>
      </c>
      <c r="Q18" s="24" t="s">
        <v>51</v>
      </c>
      <c r="R18" s="2">
        <v>200</v>
      </c>
      <c r="S18" s="30" t="s">
        <v>47</v>
      </c>
      <c r="T18" s="37"/>
      <c r="X18" s="7"/>
      <c r="AQ18" s="13">
        <v>16</v>
      </c>
      <c r="AR18" s="13">
        <f t="shared" si="18"/>
        <v>97.700000000000074</v>
      </c>
      <c r="AS18" s="13">
        <f t="shared" si="1"/>
        <v>2.4425000000000017</v>
      </c>
      <c r="AT18" s="13">
        <f t="shared" si="2"/>
        <v>4835.0000000000036</v>
      </c>
      <c r="AU18" s="13">
        <f t="shared" si="3"/>
        <v>98.673469387755176</v>
      </c>
      <c r="AV18" s="13">
        <f t="shared" si="4"/>
        <v>97.70000000000006</v>
      </c>
      <c r="AW18" s="13">
        <f t="shared" si="5"/>
        <v>1</v>
      </c>
      <c r="AX18" s="13">
        <f t="shared" si="6"/>
        <v>1</v>
      </c>
      <c r="AY18" s="13">
        <f t="shared" si="7"/>
        <v>1</v>
      </c>
      <c r="AZ18" s="13">
        <f t="shared" si="8"/>
        <v>1</v>
      </c>
      <c r="BA18" s="13">
        <f t="shared" si="9"/>
        <v>1</v>
      </c>
      <c r="BB18" s="13">
        <f t="shared" si="10"/>
        <v>1</v>
      </c>
      <c r="BC18" s="13">
        <f t="shared" si="11"/>
        <v>3.9599999999999995</v>
      </c>
      <c r="BD18" s="13">
        <f t="shared" si="12"/>
        <v>5</v>
      </c>
      <c r="BE18" s="13">
        <f t="shared" si="13"/>
        <v>97.700000000000074</v>
      </c>
      <c r="BF18" s="13">
        <f t="shared" si="14"/>
        <v>1</v>
      </c>
      <c r="BG18" s="13">
        <f t="shared" si="15"/>
        <v>3.9599999999999995</v>
      </c>
    </row>
    <row r="19" spans="12:61" ht="16.5">
      <c r="M19" s="9" t="s">
        <v>87</v>
      </c>
      <c r="N19" s="29">
        <f>N12*10</f>
        <v>60</v>
      </c>
      <c r="O19" s="31" t="s">
        <v>86</v>
      </c>
      <c r="Q19" s="9" t="s">
        <v>94</v>
      </c>
      <c r="R19" s="10">
        <f>IF(2.5*(R18+R16)/R16 &lt; N10, "Error", 2.5*(R18+R16)/R16)</f>
        <v>52.5</v>
      </c>
      <c r="S19" s="31" t="s">
        <v>0</v>
      </c>
      <c r="T19" s="37"/>
      <c r="AQ19" s="13">
        <v>17</v>
      </c>
      <c r="AR19" s="13">
        <f t="shared" si="18"/>
        <v>97.60000000000008</v>
      </c>
      <c r="AS19" s="13">
        <f t="shared" si="1"/>
        <v>2.4400000000000022</v>
      </c>
      <c r="AT19" s="13">
        <f t="shared" si="2"/>
        <v>4830.0000000000036</v>
      </c>
      <c r="AU19" s="13">
        <f t="shared" si="3"/>
        <v>98.57142857142864</v>
      </c>
      <c r="AV19" s="13">
        <f t="shared" si="4"/>
        <v>97.60000000000008</v>
      </c>
      <c r="AW19" s="13">
        <f t="shared" si="5"/>
        <v>1</v>
      </c>
      <c r="AX19" s="13">
        <f t="shared" si="6"/>
        <v>1</v>
      </c>
      <c r="AY19" s="13">
        <f t="shared" si="7"/>
        <v>1</v>
      </c>
      <c r="AZ19" s="13">
        <f t="shared" si="8"/>
        <v>1</v>
      </c>
      <c r="BA19" s="13">
        <f t="shared" si="9"/>
        <v>1</v>
      </c>
      <c r="BB19" s="13">
        <f t="shared" si="10"/>
        <v>1</v>
      </c>
      <c r="BC19" s="13">
        <f t="shared" si="11"/>
        <v>3.9599999999999995</v>
      </c>
      <c r="BD19" s="13">
        <f t="shared" si="12"/>
        <v>5</v>
      </c>
      <c r="BE19" s="13">
        <f t="shared" si="13"/>
        <v>97.60000000000008</v>
      </c>
      <c r="BF19" s="13">
        <f t="shared" si="14"/>
        <v>1</v>
      </c>
      <c r="BG19" s="13">
        <f t="shared" si="15"/>
        <v>3.9599999999999995</v>
      </c>
    </row>
    <row r="20" spans="12:61" ht="15">
      <c r="M20" s="24" t="s">
        <v>43</v>
      </c>
      <c r="N20" s="2" t="s">
        <v>22</v>
      </c>
      <c r="O20" s="40"/>
      <c r="AQ20" s="13">
        <v>18</v>
      </c>
      <c r="AR20" s="13">
        <f t="shared" si="18"/>
        <v>97.500000000000085</v>
      </c>
      <c r="AS20" s="13">
        <f t="shared" si="1"/>
        <v>2.4375000000000022</v>
      </c>
      <c r="AT20" s="13">
        <f t="shared" si="2"/>
        <v>4825.0000000000045</v>
      </c>
      <c r="AU20" s="13">
        <f t="shared" si="3"/>
        <v>98.469387755102133</v>
      </c>
      <c r="AV20" s="13">
        <f t="shared" si="4"/>
        <v>97.500000000000085</v>
      </c>
      <c r="AW20" s="13">
        <f t="shared" si="5"/>
        <v>1</v>
      </c>
      <c r="AX20" s="13">
        <f t="shared" si="6"/>
        <v>1</v>
      </c>
      <c r="AY20" s="13">
        <f t="shared" si="7"/>
        <v>1</v>
      </c>
      <c r="AZ20" s="13">
        <f t="shared" si="8"/>
        <v>1</v>
      </c>
      <c r="BA20" s="13">
        <f t="shared" si="9"/>
        <v>1</v>
      </c>
      <c r="BB20" s="13">
        <f t="shared" si="10"/>
        <v>1</v>
      </c>
      <c r="BC20" s="13">
        <f t="shared" si="11"/>
        <v>3.9599999999999995</v>
      </c>
      <c r="BD20" s="13">
        <f t="shared" si="12"/>
        <v>5</v>
      </c>
      <c r="BE20" s="13">
        <f t="shared" si="13"/>
        <v>97.500000000000085</v>
      </c>
      <c r="BF20" s="13">
        <f t="shared" si="14"/>
        <v>1</v>
      </c>
      <c r="BG20" s="13">
        <f t="shared" si="15"/>
        <v>3.9599999999999995</v>
      </c>
    </row>
    <row r="21" spans="12:61" ht="16.5">
      <c r="M21" s="24" t="s">
        <v>44</v>
      </c>
      <c r="N21" s="2">
        <v>200</v>
      </c>
      <c r="O21" s="30" t="s">
        <v>12</v>
      </c>
      <c r="Q21" s="35" t="s">
        <v>65</v>
      </c>
      <c r="R21" s="35"/>
      <c r="S21" s="35"/>
      <c r="T21" s="39"/>
      <c r="AQ21" s="13">
        <v>19</v>
      </c>
      <c r="AR21" s="13">
        <f t="shared" si="18"/>
        <v>97.400000000000091</v>
      </c>
      <c r="AS21" s="13">
        <f t="shared" si="1"/>
        <v>2.4350000000000023</v>
      </c>
      <c r="AT21" s="13">
        <f t="shared" si="2"/>
        <v>4820.0000000000045</v>
      </c>
      <c r="AU21" s="13">
        <f t="shared" si="3"/>
        <v>98.367346938775597</v>
      </c>
      <c r="AV21" s="13">
        <f t="shared" si="4"/>
        <v>97.400000000000091</v>
      </c>
      <c r="AW21" s="13">
        <f t="shared" si="5"/>
        <v>1</v>
      </c>
      <c r="AX21" s="13">
        <f t="shared" si="6"/>
        <v>1</v>
      </c>
      <c r="AY21" s="13">
        <f t="shared" si="7"/>
        <v>1</v>
      </c>
      <c r="AZ21" s="13">
        <f t="shared" si="8"/>
        <v>1</v>
      </c>
      <c r="BA21" s="13">
        <f t="shared" si="9"/>
        <v>1</v>
      </c>
      <c r="BB21" s="13">
        <f t="shared" si="10"/>
        <v>1</v>
      </c>
      <c r="BC21" s="13">
        <f t="shared" si="11"/>
        <v>3.9599999999999995</v>
      </c>
      <c r="BD21" s="13">
        <f t="shared" si="12"/>
        <v>5</v>
      </c>
      <c r="BE21" s="13">
        <f t="shared" si="13"/>
        <v>97.400000000000091</v>
      </c>
      <c r="BF21" s="13">
        <f t="shared" si="14"/>
        <v>1</v>
      </c>
      <c r="BG21" s="13">
        <f t="shared" si="15"/>
        <v>3.9599999999999995</v>
      </c>
    </row>
    <row r="22" spans="12:61" ht="16.5">
      <c r="Q22" s="9" t="s">
        <v>58</v>
      </c>
      <c r="R22" s="29">
        <v>10</v>
      </c>
      <c r="S22" s="31" t="s">
        <v>7</v>
      </c>
      <c r="T22" s="37"/>
      <c r="AQ22" s="13">
        <v>20</v>
      </c>
      <c r="AR22" s="13">
        <f t="shared" si="18"/>
        <v>97.300000000000097</v>
      </c>
      <c r="AS22" s="13">
        <f t="shared" si="1"/>
        <v>2.4325000000000023</v>
      </c>
      <c r="AT22" s="13">
        <f t="shared" si="2"/>
        <v>4815.0000000000045</v>
      </c>
      <c r="AU22" s="13">
        <f t="shared" si="3"/>
        <v>98.265306122449076</v>
      </c>
      <c r="AV22" s="13">
        <f t="shared" si="4"/>
        <v>97.300000000000097</v>
      </c>
      <c r="AW22" s="13">
        <f t="shared" si="5"/>
        <v>1</v>
      </c>
      <c r="AX22" s="13">
        <f t="shared" si="6"/>
        <v>1</v>
      </c>
      <c r="AY22" s="13">
        <f t="shared" si="7"/>
        <v>1</v>
      </c>
      <c r="AZ22" s="13">
        <f t="shared" si="8"/>
        <v>1</v>
      </c>
      <c r="BA22" s="13">
        <f t="shared" si="9"/>
        <v>1</v>
      </c>
      <c r="BB22" s="13">
        <f t="shared" si="10"/>
        <v>1</v>
      </c>
      <c r="BC22" s="13">
        <f t="shared" si="11"/>
        <v>3.9599999999999995</v>
      </c>
      <c r="BD22" s="13">
        <f t="shared" si="12"/>
        <v>5</v>
      </c>
      <c r="BE22" s="13">
        <f t="shared" si="13"/>
        <v>97.300000000000097</v>
      </c>
      <c r="BF22" s="13">
        <f t="shared" si="14"/>
        <v>1</v>
      </c>
      <c r="BG22" s="13">
        <f t="shared" si="15"/>
        <v>3.9599999999999995</v>
      </c>
    </row>
    <row r="23" spans="12:61" ht="15">
      <c r="M23" s="38" t="s">
        <v>64</v>
      </c>
      <c r="N23" s="38"/>
      <c r="O23" s="38"/>
      <c r="T23" s="37"/>
      <c r="AQ23" s="13">
        <v>21</v>
      </c>
      <c r="AR23" s="13">
        <f t="shared" si="18"/>
        <v>97.200000000000102</v>
      </c>
      <c r="AS23" s="13">
        <f t="shared" si="1"/>
        <v>2.4300000000000024</v>
      </c>
      <c r="AT23" s="13">
        <f t="shared" si="2"/>
        <v>4810.0000000000045</v>
      </c>
      <c r="AU23" s="13">
        <f t="shared" si="3"/>
        <v>98.16326530612254</v>
      </c>
      <c r="AV23" s="13">
        <f t="shared" si="4"/>
        <v>97.200000000000102</v>
      </c>
      <c r="AW23" s="13">
        <f t="shared" si="5"/>
        <v>1</v>
      </c>
      <c r="AX23" s="13">
        <f t="shared" si="6"/>
        <v>1</v>
      </c>
      <c r="AY23" s="13">
        <f t="shared" si="7"/>
        <v>1</v>
      </c>
      <c r="AZ23" s="13">
        <f t="shared" si="8"/>
        <v>1</v>
      </c>
      <c r="BA23" s="13">
        <f t="shared" si="9"/>
        <v>1</v>
      </c>
      <c r="BB23" s="13">
        <f t="shared" si="10"/>
        <v>1</v>
      </c>
      <c r="BC23" s="13">
        <f t="shared" si="11"/>
        <v>3.9599999999999995</v>
      </c>
      <c r="BD23" s="13">
        <f t="shared" si="12"/>
        <v>5</v>
      </c>
      <c r="BE23" s="13">
        <f t="shared" si="13"/>
        <v>97.200000000000102</v>
      </c>
      <c r="BF23" s="13">
        <f t="shared" si="14"/>
        <v>1</v>
      </c>
      <c r="BG23" s="13">
        <f t="shared" si="15"/>
        <v>3.9599999999999995</v>
      </c>
    </row>
    <row r="24" spans="12:61" ht="16.5">
      <c r="M24" s="36" t="s">
        <v>95</v>
      </c>
      <c r="N24" s="4">
        <v>5</v>
      </c>
      <c r="O24" s="34" t="s">
        <v>74</v>
      </c>
      <c r="Q24" s="35" t="s">
        <v>59</v>
      </c>
      <c r="R24" s="35"/>
      <c r="S24" s="35"/>
      <c r="AQ24" s="13">
        <v>22</v>
      </c>
      <c r="AR24" s="13">
        <f t="shared" si="18"/>
        <v>97.100000000000108</v>
      </c>
      <c r="AS24" s="13">
        <f t="shared" si="1"/>
        <v>2.4275000000000029</v>
      </c>
      <c r="AT24" s="13">
        <f t="shared" si="2"/>
        <v>4805.0000000000055</v>
      </c>
      <c r="AU24" s="13">
        <f t="shared" si="3"/>
        <v>98.061224489796032</v>
      </c>
      <c r="AV24" s="13">
        <f t="shared" si="4"/>
        <v>97.100000000000122</v>
      </c>
      <c r="AW24" s="13">
        <f t="shared" si="5"/>
        <v>1</v>
      </c>
      <c r="AX24" s="13">
        <f t="shared" si="6"/>
        <v>1</v>
      </c>
      <c r="AY24" s="13">
        <f t="shared" si="7"/>
        <v>1</v>
      </c>
      <c r="AZ24" s="13">
        <f t="shared" si="8"/>
        <v>1</v>
      </c>
      <c r="BA24" s="13">
        <f t="shared" si="9"/>
        <v>1</v>
      </c>
      <c r="BB24" s="13">
        <f t="shared" si="10"/>
        <v>1</v>
      </c>
      <c r="BC24" s="13">
        <f t="shared" si="11"/>
        <v>3.9599999999999995</v>
      </c>
      <c r="BD24" s="13">
        <f t="shared" si="12"/>
        <v>5</v>
      </c>
      <c r="BE24" s="13">
        <f t="shared" si="13"/>
        <v>97.100000000000108</v>
      </c>
      <c r="BF24" s="13">
        <f t="shared" si="14"/>
        <v>1</v>
      </c>
      <c r="BG24" s="13">
        <f t="shared" si="15"/>
        <v>3.9599999999999995</v>
      </c>
    </row>
    <row r="25" spans="12:61" ht="16.5">
      <c r="M25" s="9" t="s">
        <v>102</v>
      </c>
      <c r="N25" s="33">
        <f>IF(N24&lt;N11, N17*0.9,IF(N24&lt;=N12, N16/N24*0.9, "Error"))</f>
        <v>37.800000000000004</v>
      </c>
      <c r="O25" s="31" t="s">
        <v>0</v>
      </c>
      <c r="Q25" s="24" t="s">
        <v>62</v>
      </c>
      <c r="R25" s="2">
        <v>10</v>
      </c>
      <c r="S25" s="30" t="s">
        <v>47</v>
      </c>
      <c r="X25" s="7"/>
      <c r="AQ25" s="13">
        <v>23</v>
      </c>
      <c r="AR25" s="13">
        <f t="shared" si="18"/>
        <v>97.000000000000114</v>
      </c>
      <c r="AS25" s="13">
        <f t="shared" si="1"/>
        <v>2.4250000000000029</v>
      </c>
      <c r="AT25" s="13">
        <f t="shared" si="2"/>
        <v>4800.0000000000055</v>
      </c>
      <c r="AU25" s="13">
        <f t="shared" si="3"/>
        <v>97.959183673469497</v>
      </c>
      <c r="AV25" s="13">
        <f t="shared" si="4"/>
        <v>97.000000000000114</v>
      </c>
      <c r="AW25" s="13">
        <f t="shared" si="5"/>
        <v>1</v>
      </c>
      <c r="AX25" s="13">
        <f t="shared" si="6"/>
        <v>1</v>
      </c>
      <c r="AY25" s="13">
        <f t="shared" si="7"/>
        <v>1</v>
      </c>
      <c r="AZ25" s="13">
        <f t="shared" si="8"/>
        <v>1</v>
      </c>
      <c r="BA25" s="13">
        <f t="shared" si="9"/>
        <v>1</v>
      </c>
      <c r="BB25" s="13">
        <f t="shared" si="10"/>
        <v>1</v>
      </c>
      <c r="BC25" s="13">
        <f t="shared" si="11"/>
        <v>3.9599999999999995</v>
      </c>
      <c r="BD25" s="13">
        <f t="shared" si="12"/>
        <v>5</v>
      </c>
      <c r="BE25" s="13">
        <f t="shared" si="13"/>
        <v>97.000000000000114</v>
      </c>
      <c r="BF25" s="13">
        <f t="shared" si="14"/>
        <v>1</v>
      </c>
      <c r="BG25" s="13">
        <f t="shared" si="15"/>
        <v>3.9599999999999995</v>
      </c>
    </row>
    <row r="26" spans="12:61" ht="17.25" thickBot="1">
      <c r="M26" s="24" t="s">
        <v>96</v>
      </c>
      <c r="N26" s="3">
        <v>35</v>
      </c>
      <c r="O26" s="30" t="s">
        <v>0</v>
      </c>
      <c r="Q26" s="9" t="s">
        <v>92</v>
      </c>
      <c r="R26" s="29">
        <f>3/R25*1000</f>
        <v>300</v>
      </c>
      <c r="S26" s="31" t="s">
        <v>93</v>
      </c>
      <c r="Z26" s="32"/>
      <c r="AQ26" s="13">
        <v>24</v>
      </c>
      <c r="AR26" s="13">
        <f t="shared" si="18"/>
        <v>96.900000000000119</v>
      </c>
      <c r="AS26" s="13">
        <f t="shared" si="1"/>
        <v>2.422500000000003</v>
      </c>
      <c r="AT26" s="13">
        <f t="shared" si="2"/>
        <v>4795.0000000000064</v>
      </c>
      <c r="AU26" s="13">
        <f t="shared" si="3"/>
        <v>97.857142857142989</v>
      </c>
      <c r="AV26" s="13">
        <f t="shared" si="4"/>
        <v>96.900000000000119</v>
      </c>
      <c r="AW26" s="13">
        <f t="shared" si="5"/>
        <v>1</v>
      </c>
      <c r="AX26" s="13">
        <f t="shared" si="6"/>
        <v>1</v>
      </c>
      <c r="AY26" s="13">
        <f t="shared" si="7"/>
        <v>1</v>
      </c>
      <c r="AZ26" s="13">
        <f t="shared" si="8"/>
        <v>1</v>
      </c>
      <c r="BA26" s="13">
        <f t="shared" si="9"/>
        <v>1</v>
      </c>
      <c r="BB26" s="13">
        <f t="shared" si="10"/>
        <v>1</v>
      </c>
      <c r="BC26" s="13">
        <f t="shared" si="11"/>
        <v>3.9599999999999995</v>
      </c>
      <c r="BD26" s="13">
        <f t="shared" si="12"/>
        <v>5</v>
      </c>
      <c r="BE26" s="13">
        <f t="shared" si="13"/>
        <v>96.900000000000119</v>
      </c>
      <c r="BF26" s="13">
        <f t="shared" si="14"/>
        <v>1</v>
      </c>
      <c r="BG26" s="13">
        <f t="shared" si="15"/>
        <v>3.9599999999999995</v>
      </c>
    </row>
    <row r="27" spans="12:61" ht="16.5" customHeight="1">
      <c r="L27" s="25" t="s">
        <v>82</v>
      </c>
      <c r="M27" s="26" t="s">
        <v>81</v>
      </c>
      <c r="N27" s="27">
        <f>IF(N24&lt;=N12, N24/N12*2.5, "Error")</f>
        <v>2.0833333333333335</v>
      </c>
      <c r="O27" s="28" t="s">
        <v>0</v>
      </c>
      <c r="W27" s="6"/>
      <c r="X27" s="7"/>
      <c r="AQ27" s="13">
        <v>25</v>
      </c>
      <c r="AR27" s="13">
        <f t="shared" si="18"/>
        <v>96.800000000000125</v>
      </c>
      <c r="AS27" s="13">
        <f t="shared" si="1"/>
        <v>2.420000000000003</v>
      </c>
      <c r="AT27" s="13">
        <f t="shared" si="2"/>
        <v>4790.0000000000064</v>
      </c>
      <c r="AU27" s="13">
        <f t="shared" si="3"/>
        <v>97.755102040816453</v>
      </c>
      <c r="AV27" s="13">
        <f t="shared" si="4"/>
        <v>96.800000000000125</v>
      </c>
      <c r="AW27" s="13">
        <f t="shared" si="5"/>
        <v>1</v>
      </c>
      <c r="AX27" s="13">
        <f t="shared" si="6"/>
        <v>1</v>
      </c>
      <c r="AY27" s="13">
        <f t="shared" si="7"/>
        <v>1</v>
      </c>
      <c r="AZ27" s="13">
        <f t="shared" si="8"/>
        <v>1</v>
      </c>
      <c r="BA27" s="13">
        <f t="shared" si="9"/>
        <v>1</v>
      </c>
      <c r="BB27" s="13">
        <f t="shared" si="10"/>
        <v>1</v>
      </c>
      <c r="BC27" s="13">
        <f t="shared" si="11"/>
        <v>3.9599999999999995</v>
      </c>
      <c r="BD27" s="13">
        <f t="shared" si="12"/>
        <v>5</v>
      </c>
      <c r="BE27" s="13">
        <f t="shared" si="13"/>
        <v>96.800000000000125</v>
      </c>
      <c r="BF27" s="13">
        <f t="shared" si="14"/>
        <v>1</v>
      </c>
      <c r="BG27" s="13">
        <f t="shared" si="15"/>
        <v>3.9599999999999995</v>
      </c>
    </row>
    <row r="28" spans="12:61" ht="16.5">
      <c r="L28" s="8"/>
      <c r="M28" s="9" t="s">
        <v>77</v>
      </c>
      <c r="N28" s="29">
        <v>100</v>
      </c>
      <c r="O28" s="11" t="s">
        <v>60</v>
      </c>
      <c r="W28" s="6"/>
      <c r="X28" s="7"/>
      <c r="AQ28" s="13">
        <v>26</v>
      </c>
      <c r="AR28" s="13">
        <f t="shared" si="18"/>
        <v>96.700000000000131</v>
      </c>
      <c r="AS28" s="13">
        <f t="shared" si="1"/>
        <v>2.4175000000000035</v>
      </c>
      <c r="AT28" s="13">
        <f t="shared" si="2"/>
        <v>4785.0000000000064</v>
      </c>
      <c r="AU28" s="13">
        <f t="shared" si="3"/>
        <v>97.653061224489917</v>
      </c>
      <c r="AV28" s="13">
        <f t="shared" si="4"/>
        <v>96.700000000000145</v>
      </c>
      <c r="AW28" s="13">
        <f t="shared" si="5"/>
        <v>1</v>
      </c>
      <c r="AX28" s="13">
        <f t="shared" si="6"/>
        <v>1</v>
      </c>
      <c r="AY28" s="13">
        <f t="shared" si="7"/>
        <v>1</v>
      </c>
      <c r="AZ28" s="13">
        <f t="shared" si="8"/>
        <v>1</v>
      </c>
      <c r="BA28" s="13">
        <f t="shared" si="9"/>
        <v>1</v>
      </c>
      <c r="BB28" s="13">
        <f t="shared" si="10"/>
        <v>1</v>
      </c>
      <c r="BC28" s="13">
        <f t="shared" si="11"/>
        <v>3.9599999999999995</v>
      </c>
      <c r="BD28" s="13">
        <f t="shared" si="12"/>
        <v>5</v>
      </c>
      <c r="BE28" s="13">
        <f t="shared" si="13"/>
        <v>96.700000000000131</v>
      </c>
      <c r="BF28" s="13">
        <f t="shared" si="14"/>
        <v>1</v>
      </c>
      <c r="BG28" s="13">
        <f t="shared" si="15"/>
        <v>3.9599999999999995</v>
      </c>
    </row>
    <row r="29" spans="12:61" ht="16.5">
      <c r="L29" s="8"/>
      <c r="M29" s="9" t="s">
        <v>78</v>
      </c>
      <c r="N29" s="29">
        <f>(N27*N28)/(3.3-N27)</f>
        <v>171.23287671232882</v>
      </c>
      <c r="O29" s="11" t="s">
        <v>60</v>
      </c>
      <c r="X29" s="7"/>
      <c r="AQ29" s="13">
        <v>27</v>
      </c>
      <c r="AR29" s="13">
        <f t="shared" si="18"/>
        <v>96.600000000000136</v>
      </c>
      <c r="AS29" s="13">
        <f t="shared" si="1"/>
        <v>2.4150000000000036</v>
      </c>
      <c r="AT29" s="13">
        <f t="shared" si="2"/>
        <v>4780.0000000000073</v>
      </c>
      <c r="AU29" s="13">
        <f t="shared" si="3"/>
        <v>97.55102040816341</v>
      </c>
      <c r="AV29" s="13">
        <f t="shared" si="4"/>
        <v>96.600000000000136</v>
      </c>
      <c r="AW29" s="13">
        <f t="shared" si="5"/>
        <v>1</v>
      </c>
      <c r="AX29" s="13">
        <f t="shared" si="6"/>
        <v>1</v>
      </c>
      <c r="AY29" s="13">
        <f t="shared" si="7"/>
        <v>1</v>
      </c>
      <c r="AZ29" s="13">
        <f t="shared" si="8"/>
        <v>1</v>
      </c>
      <c r="BA29" s="13">
        <f t="shared" si="9"/>
        <v>1</v>
      </c>
      <c r="BB29" s="13">
        <f t="shared" si="10"/>
        <v>1</v>
      </c>
      <c r="BC29" s="13">
        <f t="shared" si="11"/>
        <v>3.9599999999999995</v>
      </c>
      <c r="BD29" s="13">
        <f t="shared" si="12"/>
        <v>5</v>
      </c>
      <c r="BE29" s="13">
        <f t="shared" si="13"/>
        <v>96.600000000000136</v>
      </c>
      <c r="BF29" s="13">
        <f t="shared" si="14"/>
        <v>1</v>
      </c>
      <c r="BG29" s="13">
        <f t="shared" si="15"/>
        <v>3.9599999999999995</v>
      </c>
    </row>
    <row r="30" spans="12:61" ht="16.5">
      <c r="L30" s="8"/>
      <c r="M30" s="24" t="s">
        <v>90</v>
      </c>
      <c r="N30" s="2">
        <v>100</v>
      </c>
      <c r="O30" s="23" t="s">
        <v>76</v>
      </c>
      <c r="X30" s="7"/>
      <c r="AQ30" s="13">
        <v>28</v>
      </c>
      <c r="AR30" s="13">
        <f t="shared" si="18"/>
        <v>96.500000000000142</v>
      </c>
      <c r="AS30" s="13">
        <f t="shared" si="1"/>
        <v>2.4125000000000032</v>
      </c>
      <c r="AT30" s="13">
        <f t="shared" si="2"/>
        <v>4775.0000000000073</v>
      </c>
      <c r="AU30" s="13">
        <f t="shared" si="3"/>
        <v>97.448979591836888</v>
      </c>
      <c r="AV30" s="13">
        <f t="shared" si="4"/>
        <v>96.500000000000128</v>
      </c>
      <c r="AW30" s="13">
        <f t="shared" si="5"/>
        <v>1</v>
      </c>
      <c r="AX30" s="13">
        <f t="shared" si="6"/>
        <v>1</v>
      </c>
      <c r="AY30" s="13">
        <f t="shared" si="7"/>
        <v>1</v>
      </c>
      <c r="AZ30" s="13">
        <f t="shared" si="8"/>
        <v>1</v>
      </c>
      <c r="BA30" s="13">
        <f t="shared" si="9"/>
        <v>1</v>
      </c>
      <c r="BB30" s="13">
        <f t="shared" si="10"/>
        <v>1</v>
      </c>
      <c r="BC30" s="13">
        <f t="shared" si="11"/>
        <v>3.9599999999999995</v>
      </c>
      <c r="BD30" s="13">
        <f t="shared" si="12"/>
        <v>5</v>
      </c>
      <c r="BE30" s="13">
        <f t="shared" si="13"/>
        <v>96.500000000000142</v>
      </c>
      <c r="BF30" s="13">
        <f t="shared" si="14"/>
        <v>1</v>
      </c>
      <c r="BG30" s="13">
        <f t="shared" si="15"/>
        <v>3.9599999999999995</v>
      </c>
    </row>
    <row r="31" spans="12:61" ht="16.5">
      <c r="L31" s="8"/>
      <c r="M31" s="9" t="s">
        <v>61</v>
      </c>
      <c r="N31" s="10">
        <f>3.3*N30/(N30+N28)</f>
        <v>1.65</v>
      </c>
      <c r="O31" s="11" t="s">
        <v>0</v>
      </c>
      <c r="W31" s="6"/>
      <c r="X31" s="7"/>
      <c r="AQ31" s="13">
        <v>29</v>
      </c>
      <c r="AR31" s="13">
        <f t="shared" si="18"/>
        <v>96.400000000000148</v>
      </c>
      <c r="AS31" s="13">
        <f t="shared" si="1"/>
        <v>2.4100000000000037</v>
      </c>
      <c r="AT31" s="13">
        <f t="shared" si="2"/>
        <v>4770.0000000000073</v>
      </c>
      <c r="AU31" s="13">
        <f t="shared" si="3"/>
        <v>97.346938775510353</v>
      </c>
      <c r="AV31" s="13">
        <f t="shared" si="4"/>
        <v>96.400000000000148</v>
      </c>
      <c r="AW31" s="13">
        <f t="shared" si="5"/>
        <v>1</v>
      </c>
      <c r="AX31" s="13">
        <f t="shared" si="6"/>
        <v>1</v>
      </c>
      <c r="AY31" s="13">
        <f t="shared" si="7"/>
        <v>1</v>
      </c>
      <c r="AZ31" s="13">
        <f t="shared" si="8"/>
        <v>1</v>
      </c>
      <c r="BA31" s="13">
        <f t="shared" si="9"/>
        <v>1</v>
      </c>
      <c r="BB31" s="13">
        <f t="shared" si="10"/>
        <v>1</v>
      </c>
      <c r="BC31" s="13">
        <f t="shared" si="11"/>
        <v>3.9599999999999995</v>
      </c>
      <c r="BD31" s="13">
        <f t="shared" si="12"/>
        <v>5</v>
      </c>
      <c r="BE31" s="13">
        <f t="shared" si="13"/>
        <v>96.400000000000148</v>
      </c>
      <c r="BF31" s="13">
        <f t="shared" si="14"/>
        <v>1</v>
      </c>
      <c r="BG31" s="13">
        <f t="shared" si="15"/>
        <v>3.9599999999999995</v>
      </c>
    </row>
    <row r="32" spans="12:61" ht="16.5" customHeight="1" thickBot="1">
      <c r="L32" s="14"/>
      <c r="M32" s="15" t="s">
        <v>83</v>
      </c>
      <c r="N32" s="16">
        <f>N31/2.5*N12</f>
        <v>3.9599999999999995</v>
      </c>
      <c r="O32" s="17" t="s">
        <v>1</v>
      </c>
      <c r="W32" s="6"/>
      <c r="X32" s="7"/>
      <c r="AQ32" s="13">
        <v>30</v>
      </c>
      <c r="AR32" s="13">
        <f t="shared" si="18"/>
        <v>96.300000000000153</v>
      </c>
      <c r="AS32" s="13">
        <f t="shared" si="1"/>
        <v>2.4075000000000042</v>
      </c>
      <c r="AT32" s="13">
        <f t="shared" si="2"/>
        <v>4765.0000000000073</v>
      </c>
      <c r="AU32" s="13">
        <f t="shared" si="3"/>
        <v>97.244897959183817</v>
      </c>
      <c r="AV32" s="13">
        <f t="shared" si="4"/>
        <v>96.300000000000168</v>
      </c>
      <c r="AW32" s="13">
        <f t="shared" si="5"/>
        <v>1</v>
      </c>
      <c r="AX32" s="13">
        <f t="shared" si="6"/>
        <v>1</v>
      </c>
      <c r="AY32" s="13">
        <f t="shared" si="7"/>
        <v>1</v>
      </c>
      <c r="AZ32" s="13">
        <f t="shared" si="8"/>
        <v>1</v>
      </c>
      <c r="BA32" s="13">
        <f t="shared" si="9"/>
        <v>1</v>
      </c>
      <c r="BB32" s="13">
        <f t="shared" si="10"/>
        <v>1</v>
      </c>
      <c r="BC32" s="13">
        <f t="shared" si="11"/>
        <v>3.9599999999999995</v>
      </c>
      <c r="BD32" s="13">
        <f t="shared" si="12"/>
        <v>5</v>
      </c>
      <c r="BE32" s="13">
        <f t="shared" si="13"/>
        <v>96.300000000000153</v>
      </c>
      <c r="BF32" s="13">
        <f t="shared" si="14"/>
        <v>1</v>
      </c>
      <c r="BG32" s="13">
        <f t="shared" si="15"/>
        <v>3.9599999999999995</v>
      </c>
    </row>
    <row r="33" spans="4:59" ht="16.5" customHeight="1">
      <c r="M33" s="18" t="s">
        <v>79</v>
      </c>
      <c r="N33" s="19">
        <f>IF(N24&lt;=N12, N24/N12*100, "Error")</f>
        <v>83.333333333333343</v>
      </c>
      <c r="O33" s="20" t="s">
        <v>34</v>
      </c>
      <c r="W33" s="6"/>
      <c r="X33" s="7"/>
      <c r="AQ33" s="13">
        <v>31</v>
      </c>
      <c r="AR33" s="13">
        <f t="shared" si="18"/>
        <v>96.200000000000159</v>
      </c>
      <c r="AS33" s="13">
        <f t="shared" si="1"/>
        <v>2.4050000000000038</v>
      </c>
      <c r="AT33" s="13">
        <f t="shared" si="2"/>
        <v>4760.0000000000082</v>
      </c>
      <c r="AU33" s="13">
        <f t="shared" si="3"/>
        <v>97.142857142857309</v>
      </c>
      <c r="AV33" s="13">
        <f t="shared" si="4"/>
        <v>96.200000000000159</v>
      </c>
      <c r="AW33" s="13">
        <f t="shared" si="5"/>
        <v>1</v>
      </c>
      <c r="AX33" s="13">
        <f t="shared" si="6"/>
        <v>1</v>
      </c>
      <c r="AY33" s="13">
        <f t="shared" si="7"/>
        <v>1</v>
      </c>
      <c r="AZ33" s="13">
        <f t="shared" si="8"/>
        <v>1</v>
      </c>
      <c r="BA33" s="13">
        <f t="shared" si="9"/>
        <v>1</v>
      </c>
      <c r="BB33" s="13">
        <f t="shared" si="10"/>
        <v>1</v>
      </c>
      <c r="BC33" s="13">
        <f t="shared" si="11"/>
        <v>3.9599999999999995</v>
      </c>
      <c r="BD33" s="13">
        <f t="shared" si="12"/>
        <v>5</v>
      </c>
      <c r="BE33" s="13">
        <f t="shared" si="13"/>
        <v>96.200000000000159</v>
      </c>
      <c r="BF33" s="13">
        <f t="shared" si="14"/>
        <v>1</v>
      </c>
      <c r="BG33" s="13">
        <f t="shared" si="15"/>
        <v>3.9599999999999995</v>
      </c>
    </row>
    <row r="34" spans="4:59">
      <c r="D34" s="5"/>
      <c r="E34" s="5"/>
      <c r="X34" s="7"/>
      <c r="AQ34" s="13">
        <v>32</v>
      </c>
      <c r="AR34" s="13">
        <f t="shared" si="18"/>
        <v>96.100000000000165</v>
      </c>
      <c r="AS34" s="13">
        <f t="shared" si="1"/>
        <v>2.4025000000000039</v>
      </c>
      <c r="AT34" s="13">
        <f t="shared" si="2"/>
        <v>4755.0000000000082</v>
      </c>
      <c r="AU34" s="13">
        <f t="shared" si="3"/>
        <v>97.040816326530773</v>
      </c>
      <c r="AV34" s="13">
        <f t="shared" si="4"/>
        <v>96.100000000000151</v>
      </c>
      <c r="AW34" s="13">
        <f t="shared" si="5"/>
        <v>1</v>
      </c>
      <c r="AX34" s="13">
        <f t="shared" si="6"/>
        <v>1</v>
      </c>
      <c r="AY34" s="13">
        <f t="shared" si="7"/>
        <v>1</v>
      </c>
      <c r="AZ34" s="13">
        <f t="shared" si="8"/>
        <v>1</v>
      </c>
      <c r="BA34" s="13">
        <f t="shared" si="9"/>
        <v>1</v>
      </c>
      <c r="BB34" s="13">
        <f t="shared" si="10"/>
        <v>1</v>
      </c>
      <c r="BC34" s="13">
        <f t="shared" si="11"/>
        <v>3.9599999999999995</v>
      </c>
      <c r="BD34" s="13">
        <f t="shared" si="12"/>
        <v>5</v>
      </c>
      <c r="BE34" s="13">
        <f t="shared" si="13"/>
        <v>96.100000000000165</v>
      </c>
      <c r="BF34" s="13">
        <f t="shared" si="14"/>
        <v>1</v>
      </c>
      <c r="BG34" s="13">
        <f t="shared" si="15"/>
        <v>3.9599999999999995</v>
      </c>
    </row>
    <row r="35" spans="4:59">
      <c r="D35" s="5"/>
      <c r="E35" s="5"/>
      <c r="X35" s="7"/>
      <c r="AQ35" s="13">
        <v>33</v>
      </c>
      <c r="AR35" s="13">
        <f t="shared" si="18"/>
        <v>96.000000000000171</v>
      </c>
      <c r="AS35" s="13">
        <f t="shared" si="1"/>
        <v>2.4000000000000044</v>
      </c>
      <c r="AT35" s="13">
        <f t="shared" si="2"/>
        <v>4750.0000000000091</v>
      </c>
      <c r="AU35" s="13">
        <f t="shared" si="3"/>
        <v>96.938775510204266</v>
      </c>
      <c r="AV35" s="13">
        <f t="shared" si="4"/>
        <v>96.000000000000171</v>
      </c>
      <c r="AW35" s="13">
        <f t="shared" si="5"/>
        <v>1</v>
      </c>
      <c r="AX35" s="13">
        <f t="shared" si="6"/>
        <v>1</v>
      </c>
      <c r="AY35" s="13">
        <f t="shared" si="7"/>
        <v>1</v>
      </c>
      <c r="AZ35" s="13">
        <f t="shared" si="8"/>
        <v>1</v>
      </c>
      <c r="BA35" s="13">
        <f t="shared" si="9"/>
        <v>1</v>
      </c>
      <c r="BB35" s="13">
        <f t="shared" si="10"/>
        <v>1</v>
      </c>
      <c r="BC35" s="13">
        <f t="shared" si="11"/>
        <v>3.9599999999999995</v>
      </c>
      <c r="BD35" s="13">
        <f t="shared" si="12"/>
        <v>5</v>
      </c>
      <c r="BE35" s="13">
        <f t="shared" si="13"/>
        <v>96.000000000000171</v>
      </c>
      <c r="BF35" s="13">
        <f t="shared" si="14"/>
        <v>1</v>
      </c>
      <c r="BG35" s="13">
        <f t="shared" si="15"/>
        <v>3.9599999999999995</v>
      </c>
    </row>
    <row r="36" spans="4:59">
      <c r="D36" s="5"/>
      <c r="E36" s="5"/>
      <c r="W36" s="6"/>
      <c r="X36" s="7"/>
      <c r="AQ36" s="13">
        <v>34</v>
      </c>
      <c r="AR36" s="13">
        <f t="shared" si="18"/>
        <v>95.900000000000176</v>
      </c>
      <c r="AS36" s="13">
        <f t="shared" si="1"/>
        <v>2.3975000000000044</v>
      </c>
      <c r="AT36" s="13">
        <f t="shared" si="2"/>
        <v>4745.0000000000091</v>
      </c>
      <c r="AU36" s="13">
        <f t="shared" si="3"/>
        <v>96.83673469387773</v>
      </c>
      <c r="AV36" s="13">
        <f t="shared" si="4"/>
        <v>95.900000000000176</v>
      </c>
      <c r="AW36" s="13">
        <f t="shared" si="5"/>
        <v>1</v>
      </c>
      <c r="AX36" s="13">
        <f t="shared" si="6"/>
        <v>1</v>
      </c>
      <c r="AY36" s="13">
        <f t="shared" si="7"/>
        <v>1</v>
      </c>
      <c r="AZ36" s="13">
        <f t="shared" si="8"/>
        <v>1</v>
      </c>
      <c r="BA36" s="13">
        <f t="shared" si="9"/>
        <v>1</v>
      </c>
      <c r="BB36" s="13">
        <f t="shared" si="10"/>
        <v>1</v>
      </c>
      <c r="BC36" s="13">
        <f t="shared" si="11"/>
        <v>3.9599999999999995</v>
      </c>
      <c r="BD36" s="13">
        <f t="shared" si="12"/>
        <v>5</v>
      </c>
      <c r="BE36" s="13">
        <f t="shared" si="13"/>
        <v>95.900000000000176</v>
      </c>
      <c r="BF36" s="13">
        <f t="shared" si="14"/>
        <v>1</v>
      </c>
      <c r="BG36" s="13">
        <f t="shared" si="15"/>
        <v>3.9599999999999995</v>
      </c>
    </row>
    <row r="37" spans="4:59" ht="16.5" customHeight="1">
      <c r="D37" s="5"/>
      <c r="E37" s="5"/>
      <c r="U37" s="21"/>
      <c r="V37" s="22"/>
      <c r="W37" s="6"/>
      <c r="X37" s="7"/>
      <c r="AQ37" s="13">
        <v>35</v>
      </c>
      <c r="AR37" s="13">
        <f t="shared" si="18"/>
        <v>95.800000000000182</v>
      </c>
      <c r="AS37" s="13">
        <f t="shared" si="1"/>
        <v>2.3950000000000045</v>
      </c>
      <c r="AT37" s="13">
        <f t="shared" si="2"/>
        <v>4740.0000000000091</v>
      </c>
      <c r="AU37" s="13">
        <f t="shared" si="3"/>
        <v>96.734693877551209</v>
      </c>
      <c r="AV37" s="13">
        <f t="shared" si="4"/>
        <v>95.800000000000168</v>
      </c>
      <c r="AW37" s="13">
        <f t="shared" si="5"/>
        <v>1</v>
      </c>
      <c r="AX37" s="13">
        <f t="shared" si="6"/>
        <v>1</v>
      </c>
      <c r="AY37" s="13">
        <f t="shared" si="7"/>
        <v>1</v>
      </c>
      <c r="AZ37" s="13">
        <f t="shared" si="8"/>
        <v>1</v>
      </c>
      <c r="BA37" s="13">
        <f t="shared" si="9"/>
        <v>1</v>
      </c>
      <c r="BB37" s="13">
        <f t="shared" si="10"/>
        <v>1</v>
      </c>
      <c r="BC37" s="13">
        <f t="shared" si="11"/>
        <v>3.9599999999999995</v>
      </c>
      <c r="BD37" s="13">
        <f t="shared" si="12"/>
        <v>5</v>
      </c>
      <c r="BE37" s="13">
        <f t="shared" si="13"/>
        <v>95.800000000000182</v>
      </c>
      <c r="BF37" s="13">
        <f t="shared" si="14"/>
        <v>1</v>
      </c>
      <c r="BG37" s="13">
        <f t="shared" si="15"/>
        <v>3.9599999999999995</v>
      </c>
    </row>
    <row r="38" spans="4:59">
      <c r="D38" s="5"/>
      <c r="E38" s="5"/>
      <c r="W38" s="6"/>
      <c r="X38" s="7"/>
      <c r="AQ38" s="13">
        <v>36</v>
      </c>
      <c r="AR38" s="13">
        <f t="shared" si="18"/>
        <v>95.700000000000188</v>
      </c>
      <c r="AS38" s="13">
        <f t="shared" si="1"/>
        <v>2.3925000000000045</v>
      </c>
      <c r="AT38" s="13">
        <f t="shared" si="2"/>
        <v>4735.0000000000091</v>
      </c>
      <c r="AU38" s="13">
        <f t="shared" si="3"/>
        <v>96.632653061224673</v>
      </c>
      <c r="AV38" s="13">
        <f t="shared" si="4"/>
        <v>95.700000000000188</v>
      </c>
      <c r="AW38" s="13">
        <f t="shared" si="5"/>
        <v>1</v>
      </c>
      <c r="AX38" s="13">
        <f t="shared" si="6"/>
        <v>1</v>
      </c>
      <c r="AY38" s="13">
        <f t="shared" si="7"/>
        <v>1</v>
      </c>
      <c r="AZ38" s="13">
        <f t="shared" si="8"/>
        <v>1</v>
      </c>
      <c r="BA38" s="13">
        <f t="shared" si="9"/>
        <v>1</v>
      </c>
      <c r="BB38" s="13">
        <f t="shared" si="10"/>
        <v>1</v>
      </c>
      <c r="BC38" s="13">
        <f t="shared" si="11"/>
        <v>3.9599999999999995</v>
      </c>
      <c r="BD38" s="13">
        <f t="shared" si="12"/>
        <v>5</v>
      </c>
      <c r="BE38" s="13">
        <f t="shared" si="13"/>
        <v>95.700000000000188</v>
      </c>
      <c r="BF38" s="13">
        <f t="shared" si="14"/>
        <v>1</v>
      </c>
      <c r="BG38" s="13">
        <f t="shared" si="15"/>
        <v>3.9599999999999995</v>
      </c>
    </row>
    <row r="39" spans="4:59">
      <c r="D39" s="5"/>
      <c r="E39" s="5"/>
      <c r="W39" s="6"/>
      <c r="X39" s="7"/>
      <c r="AQ39" s="13">
        <v>37</v>
      </c>
      <c r="AR39" s="13">
        <f t="shared" si="18"/>
        <v>95.600000000000193</v>
      </c>
      <c r="AS39" s="13">
        <f t="shared" si="1"/>
        <v>2.390000000000005</v>
      </c>
      <c r="AT39" s="13">
        <f t="shared" si="2"/>
        <v>4730.00000000001</v>
      </c>
      <c r="AU39" s="13">
        <f t="shared" si="3"/>
        <v>96.530612244898165</v>
      </c>
      <c r="AV39" s="13">
        <f t="shared" si="4"/>
        <v>95.600000000000193</v>
      </c>
      <c r="AW39" s="13">
        <f t="shared" si="5"/>
        <v>1</v>
      </c>
      <c r="AX39" s="13">
        <f t="shared" si="6"/>
        <v>1</v>
      </c>
      <c r="AY39" s="13">
        <f t="shared" si="7"/>
        <v>1</v>
      </c>
      <c r="AZ39" s="13">
        <f t="shared" si="8"/>
        <v>1</v>
      </c>
      <c r="BA39" s="13">
        <f t="shared" si="9"/>
        <v>1</v>
      </c>
      <c r="BB39" s="13">
        <f t="shared" si="10"/>
        <v>1</v>
      </c>
      <c r="BC39" s="13">
        <f t="shared" si="11"/>
        <v>3.9599999999999995</v>
      </c>
      <c r="BD39" s="13">
        <f t="shared" si="12"/>
        <v>5</v>
      </c>
      <c r="BE39" s="13">
        <f t="shared" si="13"/>
        <v>95.600000000000193</v>
      </c>
      <c r="BF39" s="13">
        <f t="shared" si="14"/>
        <v>1</v>
      </c>
      <c r="BG39" s="13">
        <f t="shared" si="15"/>
        <v>3.9599999999999995</v>
      </c>
    </row>
    <row r="40" spans="4:59">
      <c r="D40" s="5"/>
      <c r="E40" s="5"/>
      <c r="W40" s="6"/>
      <c r="X40" s="7"/>
      <c r="AQ40" s="13">
        <v>38</v>
      </c>
      <c r="AR40" s="13">
        <f t="shared" si="18"/>
        <v>95.500000000000199</v>
      </c>
      <c r="AS40" s="13">
        <f t="shared" si="1"/>
        <v>2.3875000000000051</v>
      </c>
      <c r="AT40" s="13">
        <f t="shared" si="2"/>
        <v>4725.00000000001</v>
      </c>
      <c r="AU40" s="13">
        <f t="shared" si="3"/>
        <v>96.42857142857163</v>
      </c>
      <c r="AV40" s="13">
        <f t="shared" si="4"/>
        <v>95.500000000000213</v>
      </c>
      <c r="AW40" s="13">
        <f t="shared" si="5"/>
        <v>1</v>
      </c>
      <c r="AX40" s="13">
        <f t="shared" si="6"/>
        <v>1</v>
      </c>
      <c r="AY40" s="13">
        <f t="shared" si="7"/>
        <v>1</v>
      </c>
      <c r="AZ40" s="13">
        <f t="shared" si="8"/>
        <v>1</v>
      </c>
      <c r="BA40" s="13">
        <f t="shared" si="9"/>
        <v>1</v>
      </c>
      <c r="BB40" s="13">
        <f t="shared" si="10"/>
        <v>1</v>
      </c>
      <c r="BC40" s="13">
        <f t="shared" si="11"/>
        <v>3.9599999999999995</v>
      </c>
      <c r="BD40" s="13">
        <f t="shared" si="12"/>
        <v>5</v>
      </c>
      <c r="BE40" s="13">
        <f t="shared" si="13"/>
        <v>95.500000000000199</v>
      </c>
      <c r="BF40" s="13">
        <f t="shared" si="14"/>
        <v>1</v>
      </c>
      <c r="BG40" s="13">
        <f t="shared" si="15"/>
        <v>3.9599999999999995</v>
      </c>
    </row>
    <row r="41" spans="4:59">
      <c r="D41" s="5"/>
      <c r="E41" s="5"/>
      <c r="W41" s="6"/>
      <c r="X41" s="7"/>
      <c r="AQ41" s="13">
        <v>39</v>
      </c>
      <c r="AR41" s="13">
        <f t="shared" si="18"/>
        <v>95.400000000000205</v>
      </c>
      <c r="AS41" s="13">
        <f t="shared" si="1"/>
        <v>2.3850000000000051</v>
      </c>
      <c r="AT41" s="13">
        <f t="shared" si="2"/>
        <v>4720.00000000001</v>
      </c>
      <c r="AU41" s="13">
        <f t="shared" si="3"/>
        <v>96.326530612245094</v>
      </c>
      <c r="AV41" s="13">
        <f t="shared" si="4"/>
        <v>95.400000000000205</v>
      </c>
      <c r="AW41" s="13">
        <f t="shared" si="5"/>
        <v>1</v>
      </c>
      <c r="AX41" s="13">
        <f t="shared" si="6"/>
        <v>1</v>
      </c>
      <c r="AY41" s="13">
        <f t="shared" si="7"/>
        <v>1</v>
      </c>
      <c r="AZ41" s="13">
        <f t="shared" si="8"/>
        <v>1</v>
      </c>
      <c r="BA41" s="13">
        <f t="shared" si="9"/>
        <v>1</v>
      </c>
      <c r="BB41" s="13">
        <f t="shared" si="10"/>
        <v>1</v>
      </c>
      <c r="BC41" s="13">
        <f t="shared" si="11"/>
        <v>3.9599999999999995</v>
      </c>
      <c r="BD41" s="13">
        <f t="shared" si="12"/>
        <v>5</v>
      </c>
      <c r="BE41" s="13">
        <f t="shared" si="13"/>
        <v>95.400000000000205</v>
      </c>
      <c r="BF41" s="13">
        <f t="shared" si="14"/>
        <v>1</v>
      </c>
      <c r="BG41" s="13">
        <f t="shared" si="15"/>
        <v>3.9599999999999995</v>
      </c>
    </row>
    <row r="42" spans="4:59">
      <c r="D42" s="5"/>
      <c r="E42" s="5"/>
      <c r="X42" s="7"/>
      <c r="AQ42" s="13">
        <v>40</v>
      </c>
      <c r="AR42" s="13">
        <f t="shared" si="18"/>
        <v>95.30000000000021</v>
      </c>
      <c r="AS42" s="13">
        <f t="shared" si="1"/>
        <v>2.3825000000000052</v>
      </c>
      <c r="AT42" s="13">
        <f t="shared" si="2"/>
        <v>4715.00000000001</v>
      </c>
      <c r="AU42" s="13">
        <f t="shared" si="3"/>
        <v>96.224489795918572</v>
      </c>
      <c r="AV42" s="13">
        <f t="shared" si="4"/>
        <v>95.30000000000021</v>
      </c>
      <c r="AW42" s="13">
        <f t="shared" si="5"/>
        <v>1</v>
      </c>
      <c r="AX42" s="13">
        <f t="shared" si="6"/>
        <v>1</v>
      </c>
      <c r="AY42" s="13">
        <f t="shared" si="7"/>
        <v>1</v>
      </c>
      <c r="AZ42" s="13">
        <f t="shared" si="8"/>
        <v>1</v>
      </c>
      <c r="BA42" s="13">
        <f t="shared" si="9"/>
        <v>1</v>
      </c>
      <c r="BB42" s="13">
        <f t="shared" si="10"/>
        <v>1</v>
      </c>
      <c r="BC42" s="13">
        <f t="shared" si="11"/>
        <v>3.9599999999999995</v>
      </c>
      <c r="BD42" s="13">
        <f t="shared" si="12"/>
        <v>5</v>
      </c>
      <c r="BE42" s="13">
        <f t="shared" si="13"/>
        <v>95.30000000000021</v>
      </c>
      <c r="BF42" s="13">
        <f t="shared" si="14"/>
        <v>1</v>
      </c>
      <c r="BG42" s="13">
        <f t="shared" si="15"/>
        <v>3.9599999999999995</v>
      </c>
    </row>
    <row r="43" spans="4:59">
      <c r="D43" s="5"/>
      <c r="E43" s="5"/>
      <c r="X43" s="7"/>
      <c r="AQ43" s="13">
        <v>41</v>
      </c>
      <c r="AR43" s="13">
        <f t="shared" si="18"/>
        <v>95.200000000000216</v>
      </c>
      <c r="AS43" s="13">
        <f t="shared" si="1"/>
        <v>2.3800000000000052</v>
      </c>
      <c r="AT43" s="13">
        <f t="shared" si="2"/>
        <v>4710.0000000000109</v>
      </c>
      <c r="AU43" s="13">
        <f t="shared" si="3"/>
        <v>96.12244897959205</v>
      </c>
      <c r="AV43" s="13">
        <f t="shared" si="4"/>
        <v>95.200000000000202</v>
      </c>
      <c r="AW43" s="13">
        <f t="shared" si="5"/>
        <v>1</v>
      </c>
      <c r="AX43" s="13">
        <f t="shared" si="6"/>
        <v>1</v>
      </c>
      <c r="AY43" s="13">
        <f t="shared" si="7"/>
        <v>1</v>
      </c>
      <c r="AZ43" s="13">
        <f t="shared" si="8"/>
        <v>1</v>
      </c>
      <c r="BA43" s="13">
        <f t="shared" si="9"/>
        <v>1</v>
      </c>
      <c r="BB43" s="13">
        <f t="shared" si="10"/>
        <v>1</v>
      </c>
      <c r="BC43" s="13">
        <f t="shared" si="11"/>
        <v>3.9599999999999995</v>
      </c>
      <c r="BD43" s="13">
        <f t="shared" si="12"/>
        <v>5</v>
      </c>
      <c r="BE43" s="13">
        <f t="shared" si="13"/>
        <v>95.200000000000216</v>
      </c>
      <c r="BF43" s="13">
        <f t="shared" si="14"/>
        <v>1</v>
      </c>
      <c r="BG43" s="13">
        <f t="shared" si="15"/>
        <v>3.9599999999999995</v>
      </c>
    </row>
    <row r="44" spans="4:59">
      <c r="D44" s="5"/>
      <c r="E44" s="5"/>
      <c r="W44" s="6"/>
      <c r="X44" s="7"/>
      <c r="AQ44" s="13">
        <v>42</v>
      </c>
      <c r="AR44" s="13">
        <f t="shared" si="18"/>
        <v>95.100000000000222</v>
      </c>
      <c r="AS44" s="13">
        <f t="shared" si="1"/>
        <v>2.3775000000000057</v>
      </c>
      <c r="AT44" s="13">
        <f t="shared" si="2"/>
        <v>4705.0000000000109</v>
      </c>
      <c r="AU44" s="13">
        <f t="shared" si="3"/>
        <v>96.020408163265529</v>
      </c>
      <c r="AV44" s="13">
        <f t="shared" si="4"/>
        <v>95.100000000000222</v>
      </c>
      <c r="AW44" s="13">
        <f t="shared" si="5"/>
        <v>1</v>
      </c>
      <c r="AX44" s="13">
        <f t="shared" si="6"/>
        <v>1</v>
      </c>
      <c r="AY44" s="13">
        <f t="shared" si="7"/>
        <v>1</v>
      </c>
      <c r="AZ44" s="13">
        <f t="shared" si="8"/>
        <v>1</v>
      </c>
      <c r="BA44" s="13">
        <f t="shared" si="9"/>
        <v>1</v>
      </c>
      <c r="BB44" s="13">
        <f t="shared" si="10"/>
        <v>1</v>
      </c>
      <c r="BC44" s="13">
        <f t="shared" si="11"/>
        <v>3.9599999999999995</v>
      </c>
      <c r="BD44" s="13">
        <f t="shared" si="12"/>
        <v>5</v>
      </c>
      <c r="BE44" s="13">
        <f t="shared" si="13"/>
        <v>95.100000000000222</v>
      </c>
      <c r="BF44" s="13">
        <f t="shared" si="14"/>
        <v>1</v>
      </c>
      <c r="BG44" s="13">
        <f t="shared" si="15"/>
        <v>3.9599999999999995</v>
      </c>
    </row>
    <row r="45" spans="4:59">
      <c r="D45" s="5"/>
      <c r="E45" s="5"/>
      <c r="W45" s="6"/>
      <c r="X45" s="7"/>
      <c r="AQ45" s="13">
        <v>43</v>
      </c>
      <c r="AR45" s="13">
        <f t="shared" si="18"/>
        <v>95.000000000000227</v>
      </c>
      <c r="AS45" s="13">
        <f t="shared" si="1"/>
        <v>2.3750000000000058</v>
      </c>
      <c r="AT45" s="13">
        <f t="shared" si="2"/>
        <v>4700.0000000000118</v>
      </c>
      <c r="AU45" s="13">
        <f t="shared" si="3"/>
        <v>95.918367346939021</v>
      </c>
      <c r="AV45" s="13">
        <f t="shared" si="4"/>
        <v>95.000000000000227</v>
      </c>
      <c r="AW45" s="13">
        <f t="shared" si="5"/>
        <v>1</v>
      </c>
      <c r="AX45" s="13">
        <f t="shared" si="6"/>
        <v>1</v>
      </c>
      <c r="AY45" s="13">
        <f t="shared" si="7"/>
        <v>1</v>
      </c>
      <c r="AZ45" s="13">
        <f t="shared" si="8"/>
        <v>1</v>
      </c>
      <c r="BA45" s="13">
        <f t="shared" si="9"/>
        <v>1</v>
      </c>
      <c r="BB45" s="13">
        <f t="shared" si="10"/>
        <v>1</v>
      </c>
      <c r="BC45" s="13">
        <f t="shared" si="11"/>
        <v>3.9599999999999995</v>
      </c>
      <c r="BD45" s="13">
        <f t="shared" si="12"/>
        <v>5</v>
      </c>
      <c r="BE45" s="13">
        <f t="shared" si="13"/>
        <v>95.000000000000227</v>
      </c>
      <c r="BF45" s="13">
        <f t="shared" si="14"/>
        <v>1</v>
      </c>
      <c r="BG45" s="13">
        <f t="shared" si="15"/>
        <v>3.9599999999999995</v>
      </c>
    </row>
    <row r="46" spans="4:59">
      <c r="D46" s="5"/>
      <c r="E46" s="5"/>
      <c r="W46" s="6"/>
      <c r="X46" s="7"/>
      <c r="AQ46" s="13">
        <v>44</v>
      </c>
      <c r="AR46" s="13">
        <f t="shared" si="18"/>
        <v>94.900000000000233</v>
      </c>
      <c r="AS46" s="13">
        <f t="shared" si="1"/>
        <v>2.3725000000000058</v>
      </c>
      <c r="AT46" s="13">
        <f t="shared" si="2"/>
        <v>4695.0000000000118</v>
      </c>
      <c r="AU46" s="13">
        <f t="shared" si="3"/>
        <v>95.816326530612486</v>
      </c>
      <c r="AV46" s="13">
        <f t="shared" si="4"/>
        <v>94.900000000000233</v>
      </c>
      <c r="AW46" s="13">
        <f t="shared" si="5"/>
        <v>1</v>
      </c>
      <c r="AX46" s="13">
        <f t="shared" si="6"/>
        <v>1</v>
      </c>
      <c r="AY46" s="13">
        <f t="shared" si="7"/>
        <v>1</v>
      </c>
      <c r="AZ46" s="13">
        <f t="shared" si="8"/>
        <v>1</v>
      </c>
      <c r="BA46" s="13">
        <f t="shared" si="9"/>
        <v>1</v>
      </c>
      <c r="BB46" s="13">
        <f t="shared" si="10"/>
        <v>1</v>
      </c>
      <c r="BC46" s="13">
        <f t="shared" si="11"/>
        <v>3.9599999999999995</v>
      </c>
      <c r="BD46" s="13">
        <f t="shared" si="12"/>
        <v>5</v>
      </c>
      <c r="BE46" s="13">
        <f t="shared" si="13"/>
        <v>94.900000000000233</v>
      </c>
      <c r="BF46" s="13">
        <f t="shared" si="14"/>
        <v>1</v>
      </c>
      <c r="BG46" s="13">
        <f t="shared" si="15"/>
        <v>3.9599999999999995</v>
      </c>
    </row>
    <row r="47" spans="4:59">
      <c r="D47" s="5"/>
      <c r="E47" s="5"/>
      <c r="X47" s="7"/>
      <c r="AQ47" s="13">
        <v>45</v>
      </c>
      <c r="AR47" s="13">
        <f t="shared" si="18"/>
        <v>94.800000000000239</v>
      </c>
      <c r="AS47" s="13">
        <f t="shared" si="1"/>
        <v>2.3700000000000059</v>
      </c>
      <c r="AT47" s="13">
        <f t="shared" si="2"/>
        <v>4690.0000000000118</v>
      </c>
      <c r="AU47" s="13">
        <f t="shared" si="3"/>
        <v>95.71428571428595</v>
      </c>
      <c r="AV47" s="13">
        <f t="shared" si="4"/>
        <v>94.800000000000239</v>
      </c>
      <c r="AW47" s="13">
        <f t="shared" si="5"/>
        <v>1</v>
      </c>
      <c r="AX47" s="13">
        <f t="shared" si="6"/>
        <v>1</v>
      </c>
      <c r="AY47" s="13">
        <f t="shared" si="7"/>
        <v>1</v>
      </c>
      <c r="AZ47" s="13">
        <f t="shared" si="8"/>
        <v>1</v>
      </c>
      <c r="BA47" s="13">
        <f t="shared" si="9"/>
        <v>1</v>
      </c>
      <c r="BB47" s="13">
        <f t="shared" si="10"/>
        <v>1</v>
      </c>
      <c r="BC47" s="13">
        <f t="shared" si="11"/>
        <v>3.9599999999999995</v>
      </c>
      <c r="BD47" s="13">
        <f t="shared" si="12"/>
        <v>5</v>
      </c>
      <c r="BE47" s="13">
        <f t="shared" si="13"/>
        <v>94.800000000000239</v>
      </c>
      <c r="BF47" s="13">
        <f t="shared" si="14"/>
        <v>1</v>
      </c>
      <c r="BG47" s="13">
        <f t="shared" si="15"/>
        <v>3.9599999999999995</v>
      </c>
    </row>
    <row r="48" spans="4:59">
      <c r="D48" s="5"/>
      <c r="E48" s="5"/>
      <c r="W48" s="6"/>
      <c r="X48" s="7"/>
      <c r="AQ48" s="13">
        <v>46</v>
      </c>
      <c r="AR48" s="13">
        <f t="shared" si="18"/>
        <v>94.700000000000244</v>
      </c>
      <c r="AS48" s="13">
        <f t="shared" si="1"/>
        <v>2.3675000000000064</v>
      </c>
      <c r="AT48" s="13">
        <f t="shared" si="2"/>
        <v>4685.0000000000118</v>
      </c>
      <c r="AU48" s="13">
        <f t="shared" si="3"/>
        <v>95.612244897959414</v>
      </c>
      <c r="AV48" s="13">
        <f t="shared" si="4"/>
        <v>94.700000000000244</v>
      </c>
      <c r="AW48" s="13">
        <f t="shared" si="5"/>
        <v>1</v>
      </c>
      <c r="AX48" s="13">
        <f t="shared" si="6"/>
        <v>1</v>
      </c>
      <c r="AY48" s="13">
        <f t="shared" si="7"/>
        <v>1</v>
      </c>
      <c r="AZ48" s="13">
        <f t="shared" si="8"/>
        <v>1</v>
      </c>
      <c r="BA48" s="13">
        <f t="shared" si="9"/>
        <v>1</v>
      </c>
      <c r="BB48" s="13">
        <f t="shared" si="10"/>
        <v>1</v>
      </c>
      <c r="BC48" s="13">
        <f t="shared" si="11"/>
        <v>3.9599999999999995</v>
      </c>
      <c r="BD48" s="13">
        <f t="shared" si="12"/>
        <v>5</v>
      </c>
      <c r="BE48" s="13">
        <f t="shared" si="13"/>
        <v>94.700000000000244</v>
      </c>
      <c r="BF48" s="13">
        <f t="shared" si="14"/>
        <v>1</v>
      </c>
      <c r="BG48" s="13">
        <f t="shared" si="15"/>
        <v>3.9599999999999995</v>
      </c>
    </row>
    <row r="49" spans="4:59">
      <c r="D49" s="5"/>
      <c r="E49" s="5"/>
      <c r="W49" s="6"/>
      <c r="X49" s="7"/>
      <c r="AQ49" s="13">
        <v>47</v>
      </c>
      <c r="AR49" s="13">
        <f t="shared" si="18"/>
        <v>94.60000000000025</v>
      </c>
      <c r="AS49" s="13">
        <f t="shared" si="1"/>
        <v>2.3650000000000064</v>
      </c>
      <c r="AT49" s="13">
        <f t="shared" si="2"/>
        <v>4680.0000000000127</v>
      </c>
      <c r="AU49" s="13">
        <f t="shared" si="3"/>
        <v>95.510204081632907</v>
      </c>
      <c r="AV49" s="13">
        <f t="shared" si="4"/>
        <v>94.600000000000264</v>
      </c>
      <c r="AW49" s="13">
        <f t="shared" si="5"/>
        <v>1</v>
      </c>
      <c r="AX49" s="13">
        <f t="shared" si="6"/>
        <v>1</v>
      </c>
      <c r="AY49" s="13">
        <f t="shared" si="7"/>
        <v>1</v>
      </c>
      <c r="AZ49" s="13">
        <f t="shared" si="8"/>
        <v>1</v>
      </c>
      <c r="BA49" s="13">
        <f t="shared" si="9"/>
        <v>1</v>
      </c>
      <c r="BB49" s="13">
        <f t="shared" si="10"/>
        <v>1</v>
      </c>
      <c r="BC49" s="13">
        <f t="shared" si="11"/>
        <v>3.9599999999999995</v>
      </c>
      <c r="BD49" s="13">
        <f t="shared" si="12"/>
        <v>5</v>
      </c>
      <c r="BE49" s="13">
        <f t="shared" si="13"/>
        <v>94.60000000000025</v>
      </c>
      <c r="BF49" s="13">
        <f t="shared" si="14"/>
        <v>1</v>
      </c>
      <c r="BG49" s="13">
        <f t="shared" si="15"/>
        <v>3.9599999999999995</v>
      </c>
    </row>
    <row r="50" spans="4:59">
      <c r="D50" s="5"/>
      <c r="E50" s="5"/>
      <c r="W50" s="6"/>
      <c r="X50" s="7"/>
      <c r="AQ50" s="13">
        <v>48</v>
      </c>
      <c r="AR50" s="13">
        <f t="shared" si="18"/>
        <v>94.500000000000256</v>
      </c>
      <c r="AS50" s="13">
        <f t="shared" si="1"/>
        <v>2.362500000000006</v>
      </c>
      <c r="AT50" s="13">
        <f t="shared" si="2"/>
        <v>4675.0000000000127</v>
      </c>
      <c r="AU50" s="13">
        <f t="shared" si="3"/>
        <v>95.408163265306385</v>
      </c>
      <c r="AV50" s="13">
        <f t="shared" si="4"/>
        <v>94.500000000000242</v>
      </c>
      <c r="AW50" s="13">
        <f t="shared" si="5"/>
        <v>1</v>
      </c>
      <c r="AX50" s="13">
        <f t="shared" si="6"/>
        <v>1</v>
      </c>
      <c r="AY50" s="13">
        <f t="shared" si="7"/>
        <v>1</v>
      </c>
      <c r="AZ50" s="13">
        <f t="shared" si="8"/>
        <v>1</v>
      </c>
      <c r="BA50" s="13">
        <f t="shared" si="9"/>
        <v>1</v>
      </c>
      <c r="BB50" s="13">
        <f t="shared" si="10"/>
        <v>1</v>
      </c>
      <c r="BC50" s="13">
        <f t="shared" si="11"/>
        <v>3.9599999999999995</v>
      </c>
      <c r="BD50" s="13">
        <f t="shared" si="12"/>
        <v>5</v>
      </c>
      <c r="BE50" s="13">
        <f t="shared" si="13"/>
        <v>94.500000000000256</v>
      </c>
      <c r="BF50" s="13">
        <f t="shared" si="14"/>
        <v>1</v>
      </c>
      <c r="BG50" s="13">
        <f t="shared" si="15"/>
        <v>3.9599999999999995</v>
      </c>
    </row>
    <row r="51" spans="4:59">
      <c r="D51" s="5"/>
      <c r="E51" s="5"/>
      <c r="AQ51" s="13">
        <v>49</v>
      </c>
      <c r="AR51" s="13">
        <f t="shared" si="18"/>
        <v>94.400000000000261</v>
      </c>
      <c r="AS51" s="13">
        <f t="shared" si="1"/>
        <v>2.3600000000000065</v>
      </c>
      <c r="AT51" s="13">
        <f t="shared" si="2"/>
        <v>4670.0000000000127</v>
      </c>
      <c r="AU51" s="13">
        <f t="shared" si="3"/>
        <v>95.306122448979849</v>
      </c>
      <c r="AV51" s="13">
        <f t="shared" si="4"/>
        <v>94.400000000000261</v>
      </c>
      <c r="AW51" s="13">
        <f t="shared" si="5"/>
        <v>1</v>
      </c>
      <c r="AX51" s="13">
        <f t="shared" si="6"/>
        <v>1</v>
      </c>
      <c r="AY51" s="13">
        <f t="shared" si="7"/>
        <v>1</v>
      </c>
      <c r="AZ51" s="13">
        <f t="shared" si="8"/>
        <v>1</v>
      </c>
      <c r="BA51" s="13">
        <f t="shared" si="9"/>
        <v>1</v>
      </c>
      <c r="BB51" s="13">
        <f t="shared" si="10"/>
        <v>1</v>
      </c>
      <c r="BC51" s="13">
        <f t="shared" si="11"/>
        <v>3.9599999999999995</v>
      </c>
      <c r="BD51" s="13">
        <f t="shared" si="12"/>
        <v>5</v>
      </c>
      <c r="BE51" s="13">
        <f t="shared" si="13"/>
        <v>94.400000000000261</v>
      </c>
      <c r="BF51" s="13">
        <f t="shared" si="14"/>
        <v>1</v>
      </c>
      <c r="BG51" s="13">
        <f t="shared" si="15"/>
        <v>3.9599999999999995</v>
      </c>
    </row>
    <row r="52" spans="4:59">
      <c r="D52" s="5"/>
      <c r="E52" s="5"/>
      <c r="W52" s="6"/>
      <c r="X52" s="7"/>
      <c r="AQ52" s="13">
        <v>50</v>
      </c>
      <c r="AR52" s="13">
        <f t="shared" si="18"/>
        <v>94.300000000000267</v>
      </c>
      <c r="AS52" s="13">
        <f t="shared" si="1"/>
        <v>2.357500000000007</v>
      </c>
      <c r="AT52" s="13">
        <f t="shared" si="2"/>
        <v>4665.0000000000136</v>
      </c>
      <c r="AU52" s="13">
        <f t="shared" si="3"/>
        <v>95.204081632653342</v>
      </c>
      <c r="AV52" s="13">
        <f t="shared" si="4"/>
        <v>94.300000000000281</v>
      </c>
      <c r="AW52" s="13">
        <f t="shared" si="5"/>
        <v>1</v>
      </c>
      <c r="AX52" s="13">
        <f t="shared" si="6"/>
        <v>1</v>
      </c>
      <c r="AY52" s="13">
        <f t="shared" si="7"/>
        <v>1</v>
      </c>
      <c r="AZ52" s="13">
        <f t="shared" si="8"/>
        <v>1</v>
      </c>
      <c r="BA52" s="13">
        <f t="shared" si="9"/>
        <v>1</v>
      </c>
      <c r="BB52" s="13">
        <f t="shared" si="10"/>
        <v>1</v>
      </c>
      <c r="BC52" s="13">
        <f t="shared" si="11"/>
        <v>3.9599999999999995</v>
      </c>
      <c r="BD52" s="13">
        <f t="shared" si="12"/>
        <v>5</v>
      </c>
      <c r="BE52" s="13">
        <f t="shared" si="13"/>
        <v>94.300000000000267</v>
      </c>
      <c r="BF52" s="13">
        <f t="shared" si="14"/>
        <v>1</v>
      </c>
      <c r="BG52" s="13">
        <f t="shared" si="15"/>
        <v>3.9599999999999995</v>
      </c>
    </row>
    <row r="53" spans="4:59">
      <c r="D53" s="5"/>
      <c r="E53" s="5"/>
      <c r="AQ53" s="13">
        <v>51</v>
      </c>
      <c r="AR53" s="13">
        <f t="shared" si="18"/>
        <v>94.200000000000273</v>
      </c>
      <c r="AS53" s="13">
        <f t="shared" si="1"/>
        <v>2.3550000000000066</v>
      </c>
      <c r="AT53" s="13">
        <f t="shared" si="2"/>
        <v>4660.0000000000136</v>
      </c>
      <c r="AU53" s="13">
        <f t="shared" si="3"/>
        <v>95.102040816326806</v>
      </c>
      <c r="AV53" s="13">
        <f t="shared" si="4"/>
        <v>94.200000000000259</v>
      </c>
      <c r="AW53" s="13">
        <f t="shared" si="5"/>
        <v>1</v>
      </c>
      <c r="AX53" s="13">
        <f t="shared" si="6"/>
        <v>1</v>
      </c>
      <c r="AY53" s="13">
        <f t="shared" si="7"/>
        <v>1</v>
      </c>
      <c r="AZ53" s="13">
        <f t="shared" si="8"/>
        <v>1</v>
      </c>
      <c r="BA53" s="13">
        <f t="shared" si="9"/>
        <v>1</v>
      </c>
      <c r="BB53" s="13">
        <f t="shared" si="10"/>
        <v>1</v>
      </c>
      <c r="BC53" s="13">
        <f t="shared" si="11"/>
        <v>3.9599999999999995</v>
      </c>
      <c r="BD53" s="13">
        <f t="shared" si="12"/>
        <v>5</v>
      </c>
      <c r="BE53" s="13">
        <f t="shared" si="13"/>
        <v>94.200000000000273</v>
      </c>
      <c r="BF53" s="13">
        <f t="shared" si="14"/>
        <v>1</v>
      </c>
      <c r="BG53" s="13">
        <f t="shared" si="15"/>
        <v>3.9599999999999995</v>
      </c>
    </row>
    <row r="54" spans="4:59">
      <c r="D54" s="5"/>
      <c r="E54" s="5"/>
      <c r="AQ54" s="13">
        <v>52</v>
      </c>
      <c r="AR54" s="13">
        <f t="shared" si="18"/>
        <v>94.100000000000279</v>
      </c>
      <c r="AS54" s="13">
        <f t="shared" si="1"/>
        <v>2.3525000000000067</v>
      </c>
      <c r="AT54" s="13">
        <f t="shared" si="2"/>
        <v>4655.0000000000146</v>
      </c>
      <c r="AU54" s="13">
        <f t="shared" si="3"/>
        <v>95.000000000000298</v>
      </c>
      <c r="AV54" s="13">
        <f t="shared" si="4"/>
        <v>94.100000000000279</v>
      </c>
      <c r="AW54" s="13">
        <f t="shared" si="5"/>
        <v>1</v>
      </c>
      <c r="AX54" s="13">
        <f t="shared" si="6"/>
        <v>1</v>
      </c>
      <c r="AY54" s="13">
        <f t="shared" si="7"/>
        <v>1</v>
      </c>
      <c r="AZ54" s="13">
        <f t="shared" si="8"/>
        <v>1</v>
      </c>
      <c r="BA54" s="13">
        <f t="shared" si="9"/>
        <v>1</v>
      </c>
      <c r="BB54" s="13">
        <f t="shared" si="10"/>
        <v>1</v>
      </c>
      <c r="BC54" s="13">
        <f t="shared" si="11"/>
        <v>3.9599999999999995</v>
      </c>
      <c r="BD54" s="13">
        <f t="shared" si="12"/>
        <v>5</v>
      </c>
      <c r="BE54" s="13">
        <f t="shared" si="13"/>
        <v>94.100000000000279</v>
      </c>
      <c r="BF54" s="13">
        <f t="shared" si="14"/>
        <v>1</v>
      </c>
      <c r="BG54" s="13">
        <f t="shared" si="15"/>
        <v>3.9599999999999995</v>
      </c>
    </row>
    <row r="55" spans="4:59">
      <c r="D55" s="5"/>
      <c r="E55" s="5"/>
      <c r="AQ55" s="13">
        <v>53</v>
      </c>
      <c r="AR55" s="13">
        <f t="shared" si="18"/>
        <v>94.000000000000284</v>
      </c>
      <c r="AS55" s="13">
        <f t="shared" si="1"/>
        <v>2.3500000000000072</v>
      </c>
      <c r="AT55" s="13">
        <f t="shared" si="2"/>
        <v>4650.0000000000146</v>
      </c>
      <c r="AU55" s="13">
        <f t="shared" si="3"/>
        <v>94.897959183673763</v>
      </c>
      <c r="AV55" s="13">
        <f t="shared" si="4"/>
        <v>94.000000000000284</v>
      </c>
      <c r="AW55" s="13">
        <f t="shared" si="5"/>
        <v>1</v>
      </c>
      <c r="AX55" s="13">
        <f t="shared" si="6"/>
        <v>1</v>
      </c>
      <c r="AY55" s="13">
        <f t="shared" si="7"/>
        <v>1</v>
      </c>
      <c r="AZ55" s="13">
        <f t="shared" si="8"/>
        <v>1</v>
      </c>
      <c r="BA55" s="13">
        <f t="shared" si="9"/>
        <v>1</v>
      </c>
      <c r="BB55" s="13">
        <f t="shared" si="10"/>
        <v>1</v>
      </c>
      <c r="BC55" s="13">
        <f t="shared" si="11"/>
        <v>3.9599999999999995</v>
      </c>
      <c r="BD55" s="13">
        <f t="shared" si="12"/>
        <v>5</v>
      </c>
      <c r="BE55" s="13">
        <f t="shared" si="13"/>
        <v>94.000000000000284</v>
      </c>
      <c r="BF55" s="13">
        <f t="shared" si="14"/>
        <v>1</v>
      </c>
      <c r="BG55" s="13">
        <f t="shared" si="15"/>
        <v>3.9599999999999995</v>
      </c>
    </row>
    <row r="56" spans="4:59">
      <c r="D56" s="5"/>
      <c r="E56" s="5"/>
      <c r="AQ56" s="13">
        <v>54</v>
      </c>
      <c r="AR56" s="13">
        <f t="shared" si="18"/>
        <v>93.90000000000029</v>
      </c>
      <c r="AS56" s="13">
        <f t="shared" si="1"/>
        <v>2.3475000000000072</v>
      </c>
      <c r="AT56" s="13">
        <f t="shared" si="2"/>
        <v>4645.0000000000146</v>
      </c>
      <c r="AU56" s="13">
        <f t="shared" si="3"/>
        <v>94.795918367347227</v>
      </c>
      <c r="AV56" s="13">
        <f t="shared" si="4"/>
        <v>93.90000000000029</v>
      </c>
      <c r="AW56" s="13">
        <f t="shared" si="5"/>
        <v>1</v>
      </c>
      <c r="AX56" s="13">
        <f t="shared" si="6"/>
        <v>1</v>
      </c>
      <c r="AY56" s="13">
        <f t="shared" si="7"/>
        <v>1</v>
      </c>
      <c r="AZ56" s="13">
        <f t="shared" si="8"/>
        <v>1</v>
      </c>
      <c r="BA56" s="13">
        <f t="shared" si="9"/>
        <v>1</v>
      </c>
      <c r="BB56" s="13">
        <f t="shared" si="10"/>
        <v>1</v>
      </c>
      <c r="BC56" s="13">
        <f t="shared" si="11"/>
        <v>3.9599999999999995</v>
      </c>
      <c r="BD56" s="13">
        <f t="shared" si="12"/>
        <v>5</v>
      </c>
      <c r="BE56" s="13">
        <f t="shared" si="13"/>
        <v>93.90000000000029</v>
      </c>
      <c r="BF56" s="13">
        <f t="shared" si="14"/>
        <v>1</v>
      </c>
      <c r="BG56" s="13">
        <f t="shared" si="15"/>
        <v>3.9599999999999995</v>
      </c>
    </row>
    <row r="57" spans="4:59">
      <c r="D57" s="5"/>
      <c r="E57" s="5"/>
      <c r="AQ57" s="13">
        <v>55</v>
      </c>
      <c r="AR57" s="13">
        <f t="shared" si="18"/>
        <v>93.800000000000296</v>
      </c>
      <c r="AS57" s="13">
        <f t="shared" si="1"/>
        <v>2.3450000000000073</v>
      </c>
      <c r="AT57" s="13">
        <f t="shared" si="2"/>
        <v>4640.0000000000146</v>
      </c>
      <c r="AU57" s="13">
        <f t="shared" si="3"/>
        <v>94.693877551020705</v>
      </c>
      <c r="AV57" s="13">
        <f t="shared" si="4"/>
        <v>93.800000000000296</v>
      </c>
      <c r="AW57" s="13">
        <f t="shared" si="5"/>
        <v>1</v>
      </c>
      <c r="AX57" s="13">
        <f t="shared" si="6"/>
        <v>1</v>
      </c>
      <c r="AY57" s="13">
        <f t="shared" si="7"/>
        <v>1</v>
      </c>
      <c r="AZ57" s="13">
        <f t="shared" si="8"/>
        <v>1</v>
      </c>
      <c r="BA57" s="13">
        <f t="shared" si="9"/>
        <v>1</v>
      </c>
      <c r="BB57" s="13">
        <f t="shared" si="10"/>
        <v>1</v>
      </c>
      <c r="BC57" s="13">
        <f t="shared" si="11"/>
        <v>3.9599999999999995</v>
      </c>
      <c r="BD57" s="13">
        <f t="shared" si="12"/>
        <v>5</v>
      </c>
      <c r="BE57" s="13">
        <f t="shared" si="13"/>
        <v>93.800000000000296</v>
      </c>
      <c r="BF57" s="13">
        <f t="shared" si="14"/>
        <v>1</v>
      </c>
      <c r="BG57" s="13">
        <f t="shared" si="15"/>
        <v>3.9599999999999995</v>
      </c>
    </row>
    <row r="58" spans="4:59">
      <c r="D58" s="5"/>
      <c r="E58" s="5"/>
      <c r="AQ58" s="13">
        <v>56</v>
      </c>
      <c r="AR58" s="13">
        <f t="shared" si="18"/>
        <v>93.700000000000301</v>
      </c>
      <c r="AS58" s="13">
        <f t="shared" si="1"/>
        <v>2.3425000000000074</v>
      </c>
      <c r="AT58" s="13">
        <f t="shared" si="2"/>
        <v>4635.0000000000155</v>
      </c>
      <c r="AU58" s="13">
        <f t="shared" si="3"/>
        <v>94.591836734694184</v>
      </c>
      <c r="AV58" s="13">
        <f t="shared" si="4"/>
        <v>93.700000000000301</v>
      </c>
      <c r="AW58" s="13">
        <f t="shared" si="5"/>
        <v>1</v>
      </c>
      <c r="AX58" s="13">
        <f t="shared" si="6"/>
        <v>1</v>
      </c>
      <c r="AY58" s="13">
        <f t="shared" si="7"/>
        <v>1</v>
      </c>
      <c r="AZ58" s="13">
        <f t="shared" si="8"/>
        <v>1</v>
      </c>
      <c r="BA58" s="13">
        <f t="shared" si="9"/>
        <v>1</v>
      </c>
      <c r="BB58" s="13">
        <f t="shared" si="10"/>
        <v>1</v>
      </c>
      <c r="BC58" s="13">
        <f t="shared" si="11"/>
        <v>3.9599999999999995</v>
      </c>
      <c r="BD58" s="13">
        <f t="shared" si="12"/>
        <v>5</v>
      </c>
      <c r="BE58" s="13">
        <f t="shared" si="13"/>
        <v>93.700000000000301</v>
      </c>
      <c r="BF58" s="13">
        <f t="shared" si="14"/>
        <v>1</v>
      </c>
      <c r="BG58" s="13">
        <f t="shared" si="15"/>
        <v>3.9599999999999995</v>
      </c>
    </row>
    <row r="59" spans="4:59">
      <c r="D59" s="5"/>
      <c r="E59" s="5"/>
      <c r="AQ59" s="13">
        <v>57</v>
      </c>
      <c r="AR59" s="13">
        <f t="shared" si="18"/>
        <v>93.600000000000307</v>
      </c>
      <c r="AS59" s="13">
        <f t="shared" si="1"/>
        <v>2.3400000000000079</v>
      </c>
      <c r="AT59" s="13">
        <f t="shared" si="2"/>
        <v>4630.0000000000155</v>
      </c>
      <c r="AU59" s="13">
        <f t="shared" si="3"/>
        <v>94.489795918367662</v>
      </c>
      <c r="AV59" s="13">
        <f t="shared" si="4"/>
        <v>93.600000000000321</v>
      </c>
      <c r="AW59" s="13">
        <f t="shared" si="5"/>
        <v>1</v>
      </c>
      <c r="AX59" s="13">
        <f t="shared" si="6"/>
        <v>1</v>
      </c>
      <c r="AY59" s="13">
        <f t="shared" si="7"/>
        <v>1</v>
      </c>
      <c r="AZ59" s="13">
        <f t="shared" si="8"/>
        <v>1</v>
      </c>
      <c r="BA59" s="13">
        <f t="shared" si="9"/>
        <v>1</v>
      </c>
      <c r="BB59" s="13">
        <f t="shared" si="10"/>
        <v>1</v>
      </c>
      <c r="BC59" s="13">
        <f t="shared" si="11"/>
        <v>3.9599999999999995</v>
      </c>
      <c r="BD59" s="13">
        <f t="shared" si="12"/>
        <v>5</v>
      </c>
      <c r="BE59" s="13">
        <f t="shared" si="13"/>
        <v>93.600000000000307</v>
      </c>
      <c r="BF59" s="13">
        <f t="shared" si="14"/>
        <v>1</v>
      </c>
      <c r="BG59" s="13">
        <f t="shared" si="15"/>
        <v>3.9599999999999995</v>
      </c>
    </row>
    <row r="60" spans="4:59">
      <c r="D60" s="5"/>
      <c r="E60" s="5"/>
      <c r="AQ60" s="13">
        <v>58</v>
      </c>
      <c r="AR60" s="13">
        <f t="shared" si="18"/>
        <v>93.500000000000313</v>
      </c>
      <c r="AS60" s="13">
        <f t="shared" si="1"/>
        <v>2.3375000000000079</v>
      </c>
      <c r="AT60" s="13">
        <f t="shared" si="2"/>
        <v>4625.0000000000155</v>
      </c>
      <c r="AU60" s="13">
        <f t="shared" si="3"/>
        <v>94.387755102041126</v>
      </c>
      <c r="AV60" s="13">
        <f t="shared" si="4"/>
        <v>93.500000000000313</v>
      </c>
      <c r="AW60" s="13">
        <f t="shared" si="5"/>
        <v>1</v>
      </c>
      <c r="AX60" s="13">
        <f t="shared" si="6"/>
        <v>1</v>
      </c>
      <c r="AY60" s="13">
        <f t="shared" si="7"/>
        <v>1</v>
      </c>
      <c r="AZ60" s="13">
        <f t="shared" si="8"/>
        <v>1</v>
      </c>
      <c r="BA60" s="13">
        <f t="shared" si="9"/>
        <v>1</v>
      </c>
      <c r="BB60" s="13">
        <f t="shared" si="10"/>
        <v>1</v>
      </c>
      <c r="BC60" s="13">
        <f t="shared" si="11"/>
        <v>3.9599999999999995</v>
      </c>
      <c r="BD60" s="13">
        <f t="shared" si="12"/>
        <v>5</v>
      </c>
      <c r="BE60" s="13">
        <f t="shared" si="13"/>
        <v>93.500000000000313</v>
      </c>
      <c r="BF60" s="13">
        <f t="shared" si="14"/>
        <v>1</v>
      </c>
      <c r="BG60" s="13">
        <f t="shared" si="15"/>
        <v>3.9599999999999995</v>
      </c>
    </row>
    <row r="61" spans="4:59">
      <c r="D61" s="5"/>
      <c r="E61" s="5"/>
      <c r="AQ61" s="13">
        <v>59</v>
      </c>
      <c r="AR61" s="13">
        <f t="shared" si="18"/>
        <v>93.400000000000318</v>
      </c>
      <c r="AS61" s="13">
        <f t="shared" si="1"/>
        <v>2.335000000000008</v>
      </c>
      <c r="AT61" s="13">
        <f t="shared" si="2"/>
        <v>4620.0000000000155</v>
      </c>
      <c r="AU61" s="13">
        <f t="shared" si="3"/>
        <v>94.285714285714604</v>
      </c>
      <c r="AV61" s="13">
        <f t="shared" si="4"/>
        <v>93.400000000000318</v>
      </c>
      <c r="AW61" s="13">
        <f t="shared" si="5"/>
        <v>1</v>
      </c>
      <c r="AX61" s="13">
        <f t="shared" si="6"/>
        <v>1</v>
      </c>
      <c r="AY61" s="13">
        <f t="shared" si="7"/>
        <v>1</v>
      </c>
      <c r="AZ61" s="13">
        <f t="shared" si="8"/>
        <v>1</v>
      </c>
      <c r="BA61" s="13">
        <f t="shared" si="9"/>
        <v>1</v>
      </c>
      <c r="BB61" s="13">
        <f t="shared" si="10"/>
        <v>1</v>
      </c>
      <c r="BC61" s="13">
        <f t="shared" si="11"/>
        <v>3.9599999999999995</v>
      </c>
      <c r="BD61" s="13">
        <f t="shared" si="12"/>
        <v>5</v>
      </c>
      <c r="BE61" s="13">
        <f t="shared" si="13"/>
        <v>93.400000000000318</v>
      </c>
      <c r="BF61" s="13">
        <f t="shared" si="14"/>
        <v>1</v>
      </c>
      <c r="BG61" s="13">
        <f t="shared" si="15"/>
        <v>3.9599999999999995</v>
      </c>
    </row>
    <row r="62" spans="4:59">
      <c r="D62" s="5"/>
      <c r="E62" s="5"/>
      <c r="AQ62" s="13">
        <v>60</v>
      </c>
      <c r="AR62" s="13">
        <f t="shared" si="18"/>
        <v>93.300000000000324</v>
      </c>
      <c r="AS62" s="13">
        <f t="shared" si="1"/>
        <v>2.332500000000008</v>
      </c>
      <c r="AT62" s="13">
        <f t="shared" si="2"/>
        <v>4615.0000000000164</v>
      </c>
      <c r="AU62" s="13">
        <f t="shared" si="3"/>
        <v>94.183673469388083</v>
      </c>
      <c r="AV62" s="13">
        <f t="shared" si="4"/>
        <v>93.30000000000031</v>
      </c>
      <c r="AW62" s="13">
        <f t="shared" si="5"/>
        <v>1</v>
      </c>
      <c r="AX62" s="13">
        <f t="shared" si="6"/>
        <v>1</v>
      </c>
      <c r="AY62" s="13">
        <f t="shared" si="7"/>
        <v>1</v>
      </c>
      <c r="AZ62" s="13">
        <f t="shared" si="8"/>
        <v>1</v>
      </c>
      <c r="BA62" s="13">
        <f t="shared" si="9"/>
        <v>1</v>
      </c>
      <c r="BB62" s="13">
        <f t="shared" si="10"/>
        <v>1</v>
      </c>
      <c r="BC62" s="13">
        <f t="shared" si="11"/>
        <v>3.9599999999999995</v>
      </c>
      <c r="BD62" s="13">
        <f t="shared" si="12"/>
        <v>5</v>
      </c>
      <c r="BE62" s="13">
        <f t="shared" si="13"/>
        <v>93.300000000000324</v>
      </c>
      <c r="BF62" s="13">
        <f t="shared" si="14"/>
        <v>1</v>
      </c>
      <c r="BG62" s="13">
        <f t="shared" si="15"/>
        <v>3.9599999999999995</v>
      </c>
    </row>
    <row r="63" spans="4:59">
      <c r="D63" s="5"/>
      <c r="E63" s="5"/>
      <c r="AQ63" s="13">
        <v>61</v>
      </c>
      <c r="AR63" s="13">
        <f t="shared" si="18"/>
        <v>93.20000000000033</v>
      </c>
      <c r="AS63" s="13">
        <f t="shared" si="1"/>
        <v>2.3300000000000081</v>
      </c>
      <c r="AT63" s="13">
        <f t="shared" si="2"/>
        <v>4610.0000000000164</v>
      </c>
      <c r="AU63" s="13">
        <f t="shared" si="3"/>
        <v>94.081632653061547</v>
      </c>
      <c r="AV63" s="13">
        <f t="shared" si="4"/>
        <v>93.20000000000033</v>
      </c>
      <c r="AW63" s="13">
        <f t="shared" si="5"/>
        <v>1</v>
      </c>
      <c r="AX63" s="13">
        <f t="shared" si="6"/>
        <v>1</v>
      </c>
      <c r="AY63" s="13">
        <f t="shared" si="7"/>
        <v>1</v>
      </c>
      <c r="AZ63" s="13">
        <f t="shared" si="8"/>
        <v>1</v>
      </c>
      <c r="BA63" s="13">
        <f t="shared" si="9"/>
        <v>1</v>
      </c>
      <c r="BB63" s="13">
        <f t="shared" si="10"/>
        <v>1</v>
      </c>
      <c r="BC63" s="13">
        <f t="shared" si="11"/>
        <v>3.9599999999999995</v>
      </c>
      <c r="BD63" s="13">
        <f t="shared" si="12"/>
        <v>5</v>
      </c>
      <c r="BE63" s="13">
        <f t="shared" si="13"/>
        <v>93.20000000000033</v>
      </c>
      <c r="BF63" s="13">
        <f t="shared" si="14"/>
        <v>1</v>
      </c>
      <c r="BG63" s="13">
        <f t="shared" si="15"/>
        <v>3.9599999999999995</v>
      </c>
    </row>
    <row r="64" spans="4:59">
      <c r="D64" s="5"/>
      <c r="E64" s="5"/>
      <c r="AQ64" s="13">
        <v>62</v>
      </c>
      <c r="AR64" s="13">
        <f t="shared" si="18"/>
        <v>93.100000000000335</v>
      </c>
      <c r="AS64" s="13">
        <f t="shared" si="1"/>
        <v>2.3275000000000086</v>
      </c>
      <c r="AT64" s="13">
        <f t="shared" si="2"/>
        <v>4605.0000000000173</v>
      </c>
      <c r="AU64" s="13">
        <f t="shared" si="3"/>
        <v>93.97959183673504</v>
      </c>
      <c r="AV64" s="13">
        <f t="shared" si="4"/>
        <v>93.100000000000335</v>
      </c>
      <c r="AW64" s="13">
        <f t="shared" si="5"/>
        <v>1</v>
      </c>
      <c r="AX64" s="13">
        <f t="shared" si="6"/>
        <v>1</v>
      </c>
      <c r="AY64" s="13">
        <f t="shared" si="7"/>
        <v>1</v>
      </c>
      <c r="AZ64" s="13">
        <f t="shared" si="8"/>
        <v>1</v>
      </c>
      <c r="BA64" s="13">
        <f t="shared" si="9"/>
        <v>1</v>
      </c>
      <c r="BB64" s="13">
        <f t="shared" si="10"/>
        <v>1</v>
      </c>
      <c r="BC64" s="13">
        <f t="shared" si="11"/>
        <v>3.9599999999999995</v>
      </c>
      <c r="BD64" s="13">
        <f t="shared" si="12"/>
        <v>5</v>
      </c>
      <c r="BE64" s="13">
        <f t="shared" si="13"/>
        <v>93.100000000000335</v>
      </c>
      <c r="BF64" s="13">
        <f t="shared" si="14"/>
        <v>1</v>
      </c>
      <c r="BG64" s="13">
        <f t="shared" si="15"/>
        <v>3.9599999999999995</v>
      </c>
    </row>
    <row r="65" spans="4:59">
      <c r="D65" s="5"/>
      <c r="E65" s="5"/>
      <c r="AQ65" s="13">
        <v>63</v>
      </c>
      <c r="AR65" s="13">
        <f t="shared" si="18"/>
        <v>93.000000000000341</v>
      </c>
      <c r="AS65" s="13">
        <f t="shared" si="1"/>
        <v>2.3250000000000086</v>
      </c>
      <c r="AT65" s="13">
        <f t="shared" si="2"/>
        <v>4600.0000000000173</v>
      </c>
      <c r="AU65" s="13">
        <f t="shared" si="3"/>
        <v>93.877551020408518</v>
      </c>
      <c r="AV65" s="13">
        <f t="shared" si="4"/>
        <v>93.000000000000355</v>
      </c>
      <c r="AW65" s="13">
        <f t="shared" si="5"/>
        <v>1</v>
      </c>
      <c r="AX65" s="13">
        <f t="shared" si="6"/>
        <v>1</v>
      </c>
      <c r="AY65" s="13">
        <f t="shared" si="7"/>
        <v>1</v>
      </c>
      <c r="AZ65" s="13">
        <f t="shared" si="8"/>
        <v>1</v>
      </c>
      <c r="BA65" s="13">
        <f t="shared" si="9"/>
        <v>1</v>
      </c>
      <c r="BB65" s="13">
        <f t="shared" si="10"/>
        <v>1</v>
      </c>
      <c r="BC65" s="13">
        <f t="shared" si="11"/>
        <v>3.9599999999999995</v>
      </c>
      <c r="BD65" s="13">
        <f t="shared" si="12"/>
        <v>5</v>
      </c>
      <c r="BE65" s="13">
        <f t="shared" si="13"/>
        <v>93.000000000000341</v>
      </c>
      <c r="BF65" s="13">
        <f t="shared" si="14"/>
        <v>1</v>
      </c>
      <c r="BG65" s="13">
        <f t="shared" si="15"/>
        <v>3.9599999999999995</v>
      </c>
    </row>
    <row r="66" spans="4:59">
      <c r="D66" s="5"/>
      <c r="E66" s="5"/>
      <c r="AQ66" s="13">
        <v>64</v>
      </c>
      <c r="AR66" s="13">
        <f t="shared" si="18"/>
        <v>92.900000000000347</v>
      </c>
      <c r="AS66" s="13">
        <f t="shared" si="1"/>
        <v>2.3225000000000087</v>
      </c>
      <c r="AT66" s="13">
        <f t="shared" si="2"/>
        <v>4595.0000000000173</v>
      </c>
      <c r="AU66" s="13">
        <f t="shared" si="3"/>
        <v>93.775510204081982</v>
      </c>
      <c r="AV66" s="13">
        <f t="shared" si="4"/>
        <v>92.900000000000347</v>
      </c>
      <c r="AW66" s="13">
        <f t="shared" si="5"/>
        <v>1</v>
      </c>
      <c r="AX66" s="13">
        <f t="shared" si="6"/>
        <v>1</v>
      </c>
      <c r="AY66" s="13">
        <f t="shared" si="7"/>
        <v>1</v>
      </c>
      <c r="AZ66" s="13">
        <f t="shared" si="8"/>
        <v>1</v>
      </c>
      <c r="BA66" s="13">
        <f t="shared" si="9"/>
        <v>1</v>
      </c>
      <c r="BB66" s="13">
        <f t="shared" si="10"/>
        <v>1</v>
      </c>
      <c r="BC66" s="13">
        <f t="shared" si="11"/>
        <v>3.9599999999999995</v>
      </c>
      <c r="BD66" s="13">
        <f t="shared" si="12"/>
        <v>5</v>
      </c>
      <c r="BE66" s="13">
        <f t="shared" si="13"/>
        <v>92.900000000000347</v>
      </c>
      <c r="BF66" s="13">
        <f t="shared" si="14"/>
        <v>1</v>
      </c>
      <c r="BG66" s="13">
        <f t="shared" si="15"/>
        <v>3.9599999999999995</v>
      </c>
    </row>
    <row r="67" spans="4:59">
      <c r="D67" s="5"/>
      <c r="E67" s="5"/>
      <c r="AQ67" s="13">
        <v>65</v>
      </c>
      <c r="AR67" s="13">
        <f t="shared" si="18"/>
        <v>92.800000000000352</v>
      </c>
      <c r="AS67" s="13">
        <f t="shared" si="1"/>
        <v>2.3200000000000087</v>
      </c>
      <c r="AT67" s="13">
        <f t="shared" si="2"/>
        <v>4590.0000000000173</v>
      </c>
      <c r="AU67" s="13">
        <f t="shared" si="3"/>
        <v>93.673469387755461</v>
      </c>
      <c r="AV67" s="13">
        <f t="shared" si="4"/>
        <v>92.800000000000352</v>
      </c>
      <c r="AW67" s="13">
        <f t="shared" si="5"/>
        <v>1</v>
      </c>
      <c r="AX67" s="13">
        <f t="shared" si="6"/>
        <v>1</v>
      </c>
      <c r="AY67" s="13">
        <f t="shared" si="7"/>
        <v>1</v>
      </c>
      <c r="AZ67" s="13">
        <f t="shared" si="8"/>
        <v>1</v>
      </c>
      <c r="BA67" s="13">
        <f t="shared" si="9"/>
        <v>1</v>
      </c>
      <c r="BB67" s="13">
        <f t="shared" si="10"/>
        <v>1</v>
      </c>
      <c r="BC67" s="13">
        <f t="shared" si="11"/>
        <v>3.9599999999999995</v>
      </c>
      <c r="BD67" s="13">
        <f t="shared" si="12"/>
        <v>5</v>
      </c>
      <c r="BE67" s="13">
        <f t="shared" si="13"/>
        <v>92.800000000000352</v>
      </c>
      <c r="BF67" s="13">
        <f t="shared" si="14"/>
        <v>1</v>
      </c>
      <c r="BG67" s="13">
        <f t="shared" si="15"/>
        <v>3.9599999999999995</v>
      </c>
    </row>
    <row r="68" spans="4:59">
      <c r="D68" s="5"/>
      <c r="E68" s="5"/>
      <c r="AQ68" s="13">
        <v>66</v>
      </c>
      <c r="AR68" s="13">
        <f t="shared" si="18"/>
        <v>92.700000000000358</v>
      </c>
      <c r="AS68" s="13">
        <f t="shared" si="1"/>
        <v>2.3175000000000092</v>
      </c>
      <c r="AT68" s="13">
        <f t="shared" si="2"/>
        <v>4585.0000000000182</v>
      </c>
      <c r="AU68" s="13">
        <f t="shared" si="3"/>
        <v>93.571428571428939</v>
      </c>
      <c r="AV68" s="13">
        <f t="shared" si="4"/>
        <v>92.700000000000372</v>
      </c>
      <c r="AW68" s="13">
        <f t="shared" si="5"/>
        <v>1</v>
      </c>
      <c r="AX68" s="13">
        <f t="shared" si="6"/>
        <v>1</v>
      </c>
      <c r="AY68" s="13">
        <f t="shared" si="7"/>
        <v>1</v>
      </c>
      <c r="AZ68" s="13">
        <f t="shared" si="8"/>
        <v>1</v>
      </c>
      <c r="BA68" s="13">
        <f t="shared" si="9"/>
        <v>1</v>
      </c>
      <c r="BB68" s="13">
        <f t="shared" si="10"/>
        <v>1</v>
      </c>
      <c r="BC68" s="13">
        <f t="shared" si="11"/>
        <v>3.9599999999999995</v>
      </c>
      <c r="BD68" s="13">
        <f t="shared" si="12"/>
        <v>5</v>
      </c>
      <c r="BE68" s="13">
        <f t="shared" si="13"/>
        <v>92.700000000000358</v>
      </c>
      <c r="BF68" s="13">
        <f t="shared" si="14"/>
        <v>1</v>
      </c>
      <c r="BG68" s="13">
        <f t="shared" si="15"/>
        <v>3.9599999999999995</v>
      </c>
    </row>
    <row r="69" spans="4:59">
      <c r="D69" s="5"/>
      <c r="E69" s="5"/>
      <c r="AQ69" s="13">
        <v>67</v>
      </c>
      <c r="AR69" s="13">
        <f t="shared" si="18"/>
        <v>92.600000000000364</v>
      </c>
      <c r="AS69" s="13">
        <f t="shared" ref="AS69:AS132" si="19">2.5*AR69/100</f>
        <v>2.3150000000000093</v>
      </c>
      <c r="AT69" s="13">
        <f t="shared" ref="AT69:AT132" si="20">AR69/100*Ts-pdim_offset</f>
        <v>4580.0000000000182</v>
      </c>
      <c r="AU69" s="13">
        <f t="shared" ref="AU69:AU132" si="21">IF(AT69/Ts_mod*100 &lt; 3, "STBY", AT69/Ts_mod*100)</f>
        <v>93.469387755102403</v>
      </c>
      <c r="AV69" s="13">
        <f t="shared" ref="AV69:AV132" si="22">IF(AS69/2.5*100 &lt; 3, "STBY", AS69/2.5*100)</f>
        <v>92.600000000000364</v>
      </c>
      <c r="AW69" s="13">
        <f t="shared" ref="AW69:AW132" si="23">IF(AU69/100*Slope+Offset &gt; 1, 1, IF(AU69/100*Slope+Offset &lt; MODout_min, MODout_min, AU69/100*Slope+Offset))</f>
        <v>1</v>
      </c>
      <c r="AX69" s="13">
        <f t="shared" ref="AX69:AX132" si="24">IF(((AU69/100)*Slope+Offset)^Nth_order&gt;1,1,IF(((AU69/100)*Slope+Offset)^Nth_order&lt;MODout_min,MODout_min,((AU69/100)*Slope+Offset)^Nth_order))</f>
        <v>1</v>
      </c>
      <c r="AY69" s="13">
        <f t="shared" ref="AY69:AY132" si="25">IF(AV69/100*Slope+Offset &gt; 1, 1, IF(AV69/100*Slope+Offset &lt; MODout_min, MODout_min, AV69/100*Slope+Offset))</f>
        <v>1</v>
      </c>
      <c r="AZ69" s="13">
        <f t="shared" ref="AZ69:AZ132" si="26">IF((AV69/100*Slope+Offset)^Nth_order &gt; 1, 1, IF((AV69/100*Slope+Offset)^Nth_order &lt; MODout_min, MODout_min, (AV69/100*Slope+Offset)^Nth_order))</f>
        <v>1</v>
      </c>
      <c r="BA69" s="13">
        <f t="shared" ref="BA69:BA132" si="27">HLOOKUP($N$20, $AW$3:$AX$994, AQ69, FALSE)</f>
        <v>1</v>
      </c>
      <c r="BB69" s="13">
        <f t="shared" ref="BB69:BB132" si="28">HLOOKUP($N$20, $AY$3:$AZ$994, AQ69, FALSE)</f>
        <v>1</v>
      </c>
      <c r="BC69" s="13">
        <f t="shared" ref="BC69:BC132" si="29">IF(BA69*N$32 &lt; 0.01*$N$12, 0.01*$N$12, BF69*N$32)</f>
        <v>3.9599999999999995</v>
      </c>
      <c r="BD69" s="13">
        <f t="shared" ref="BD69:BD132" si="30">IF(BB69*N$24 &lt; 0.01*$N$12, 0.01*$N$12, BF69*N$24)</f>
        <v>5</v>
      </c>
      <c r="BE69" s="13">
        <f t="shared" ref="BE69:BE132" si="31">HLOOKUP($N$8, $AR$3:$AS$994, AQ69, FALSE)</f>
        <v>92.600000000000364</v>
      </c>
      <c r="BF69" s="13">
        <f t="shared" ref="BF69:BF132" si="32">HLOOKUP($N$8, $BA$3:$BB$994, AQ69, FALSE)</f>
        <v>1</v>
      </c>
      <c r="BG69" s="13">
        <f t="shared" ref="BG69:BG132" si="33">HLOOKUP($N$8, $BC$3:$BD$994, AQ69, FALSE)</f>
        <v>3.9599999999999995</v>
      </c>
    </row>
    <row r="70" spans="4:59">
      <c r="AQ70" s="13">
        <v>68</v>
      </c>
      <c r="AR70" s="13">
        <f t="shared" si="18"/>
        <v>92.500000000000369</v>
      </c>
      <c r="AS70" s="13">
        <f t="shared" si="19"/>
        <v>2.3125000000000089</v>
      </c>
      <c r="AT70" s="13">
        <f t="shared" si="20"/>
        <v>4575.0000000000182</v>
      </c>
      <c r="AU70" s="13">
        <f t="shared" si="21"/>
        <v>93.367346938775881</v>
      </c>
      <c r="AV70" s="13">
        <f t="shared" si="22"/>
        <v>92.500000000000355</v>
      </c>
      <c r="AW70" s="13">
        <f t="shared" si="23"/>
        <v>1</v>
      </c>
      <c r="AX70" s="13">
        <f t="shared" si="24"/>
        <v>1</v>
      </c>
      <c r="AY70" s="13">
        <f t="shared" si="25"/>
        <v>1</v>
      </c>
      <c r="AZ70" s="13">
        <f t="shared" si="26"/>
        <v>1</v>
      </c>
      <c r="BA70" s="13">
        <f t="shared" si="27"/>
        <v>1</v>
      </c>
      <c r="BB70" s="13">
        <f t="shared" si="28"/>
        <v>1</v>
      </c>
      <c r="BC70" s="13">
        <f t="shared" si="29"/>
        <v>3.9599999999999995</v>
      </c>
      <c r="BD70" s="13">
        <f t="shared" si="30"/>
        <v>5</v>
      </c>
      <c r="BE70" s="13">
        <f t="shared" si="31"/>
        <v>92.500000000000369</v>
      </c>
      <c r="BF70" s="13">
        <f t="shared" si="32"/>
        <v>1</v>
      </c>
      <c r="BG70" s="13">
        <f t="shared" si="33"/>
        <v>3.9599999999999995</v>
      </c>
    </row>
    <row r="71" spans="4:59">
      <c r="AQ71" s="13">
        <v>69</v>
      </c>
      <c r="AR71" s="13">
        <f t="shared" si="18"/>
        <v>92.400000000000375</v>
      </c>
      <c r="AS71" s="13">
        <f t="shared" si="19"/>
        <v>2.3100000000000094</v>
      </c>
      <c r="AT71" s="13">
        <f t="shared" si="20"/>
        <v>4570.0000000000182</v>
      </c>
      <c r="AU71" s="13">
        <f t="shared" si="21"/>
        <v>93.26530612244936</v>
      </c>
      <c r="AV71" s="13">
        <f t="shared" si="22"/>
        <v>92.400000000000375</v>
      </c>
      <c r="AW71" s="13">
        <f t="shared" si="23"/>
        <v>1</v>
      </c>
      <c r="AX71" s="13">
        <f t="shared" si="24"/>
        <v>1</v>
      </c>
      <c r="AY71" s="13">
        <f t="shared" si="25"/>
        <v>1</v>
      </c>
      <c r="AZ71" s="13">
        <f t="shared" si="26"/>
        <v>1</v>
      </c>
      <c r="BA71" s="13">
        <f t="shared" si="27"/>
        <v>1</v>
      </c>
      <c r="BB71" s="13">
        <f t="shared" si="28"/>
        <v>1</v>
      </c>
      <c r="BC71" s="13">
        <f t="shared" si="29"/>
        <v>3.9599999999999995</v>
      </c>
      <c r="BD71" s="13">
        <f t="shared" si="30"/>
        <v>5</v>
      </c>
      <c r="BE71" s="13">
        <f t="shared" si="31"/>
        <v>92.400000000000375</v>
      </c>
      <c r="BF71" s="13">
        <f t="shared" si="32"/>
        <v>1</v>
      </c>
      <c r="BG71" s="13">
        <f t="shared" si="33"/>
        <v>3.9599999999999995</v>
      </c>
    </row>
    <row r="72" spans="4:59">
      <c r="AQ72" s="13">
        <v>70</v>
      </c>
      <c r="AR72" s="13">
        <f t="shared" ref="AR72:AR135" si="34">AR71-0.1</f>
        <v>92.300000000000381</v>
      </c>
      <c r="AS72" s="13">
        <f t="shared" si="19"/>
        <v>2.3075000000000099</v>
      </c>
      <c r="AT72" s="13">
        <f t="shared" si="20"/>
        <v>4565.0000000000191</v>
      </c>
      <c r="AU72" s="13">
        <f t="shared" si="21"/>
        <v>93.163265306122838</v>
      </c>
      <c r="AV72" s="13">
        <f t="shared" si="22"/>
        <v>92.300000000000395</v>
      </c>
      <c r="AW72" s="13">
        <f t="shared" si="23"/>
        <v>1</v>
      </c>
      <c r="AX72" s="13">
        <f t="shared" si="24"/>
        <v>1</v>
      </c>
      <c r="AY72" s="13">
        <f t="shared" si="25"/>
        <v>1</v>
      </c>
      <c r="AZ72" s="13">
        <f t="shared" si="26"/>
        <v>1</v>
      </c>
      <c r="BA72" s="13">
        <f t="shared" si="27"/>
        <v>1</v>
      </c>
      <c r="BB72" s="13">
        <f t="shared" si="28"/>
        <v>1</v>
      </c>
      <c r="BC72" s="13">
        <f t="shared" si="29"/>
        <v>3.9599999999999995</v>
      </c>
      <c r="BD72" s="13">
        <f t="shared" si="30"/>
        <v>5</v>
      </c>
      <c r="BE72" s="13">
        <f t="shared" si="31"/>
        <v>92.300000000000381</v>
      </c>
      <c r="BF72" s="13">
        <f t="shared" si="32"/>
        <v>1</v>
      </c>
      <c r="BG72" s="13">
        <f t="shared" si="33"/>
        <v>3.9599999999999995</v>
      </c>
    </row>
    <row r="73" spans="4:59">
      <c r="AQ73" s="13">
        <v>71</v>
      </c>
      <c r="AR73" s="13">
        <f t="shared" si="34"/>
        <v>92.200000000000387</v>
      </c>
      <c r="AS73" s="13">
        <f t="shared" si="19"/>
        <v>2.3050000000000095</v>
      </c>
      <c r="AT73" s="13">
        <f t="shared" si="20"/>
        <v>4560.0000000000191</v>
      </c>
      <c r="AU73" s="13">
        <f t="shared" si="21"/>
        <v>93.061224489796317</v>
      </c>
      <c r="AV73" s="13">
        <f t="shared" si="22"/>
        <v>92.200000000000387</v>
      </c>
      <c r="AW73" s="13">
        <f t="shared" si="23"/>
        <v>1</v>
      </c>
      <c r="AX73" s="13">
        <f t="shared" si="24"/>
        <v>1</v>
      </c>
      <c r="AY73" s="13">
        <f t="shared" si="25"/>
        <v>1</v>
      </c>
      <c r="AZ73" s="13">
        <f t="shared" si="26"/>
        <v>1</v>
      </c>
      <c r="BA73" s="13">
        <f t="shared" si="27"/>
        <v>1</v>
      </c>
      <c r="BB73" s="13">
        <f t="shared" si="28"/>
        <v>1</v>
      </c>
      <c r="BC73" s="13">
        <f t="shared" si="29"/>
        <v>3.9599999999999995</v>
      </c>
      <c r="BD73" s="13">
        <f t="shared" si="30"/>
        <v>5</v>
      </c>
      <c r="BE73" s="13">
        <f t="shared" si="31"/>
        <v>92.200000000000387</v>
      </c>
      <c r="BF73" s="13">
        <f t="shared" si="32"/>
        <v>1</v>
      </c>
      <c r="BG73" s="13">
        <f t="shared" si="33"/>
        <v>3.9599999999999995</v>
      </c>
    </row>
    <row r="74" spans="4:59">
      <c r="AQ74" s="13">
        <v>72</v>
      </c>
      <c r="AR74" s="13">
        <f t="shared" si="34"/>
        <v>92.100000000000392</v>
      </c>
      <c r="AS74" s="13">
        <f t="shared" si="19"/>
        <v>2.3025000000000095</v>
      </c>
      <c r="AT74" s="13">
        <f t="shared" si="20"/>
        <v>4555.00000000002</v>
      </c>
      <c r="AU74" s="13">
        <f t="shared" si="21"/>
        <v>92.959183673469795</v>
      </c>
      <c r="AV74" s="13">
        <f t="shared" si="22"/>
        <v>92.100000000000378</v>
      </c>
      <c r="AW74" s="13">
        <f t="shared" si="23"/>
        <v>1</v>
      </c>
      <c r="AX74" s="13">
        <f t="shared" si="24"/>
        <v>1</v>
      </c>
      <c r="AY74" s="13">
        <f t="shared" si="25"/>
        <v>1</v>
      </c>
      <c r="AZ74" s="13">
        <f t="shared" si="26"/>
        <v>1</v>
      </c>
      <c r="BA74" s="13">
        <f t="shared" si="27"/>
        <v>1</v>
      </c>
      <c r="BB74" s="13">
        <f t="shared" si="28"/>
        <v>1</v>
      </c>
      <c r="BC74" s="13">
        <f t="shared" si="29"/>
        <v>3.9599999999999995</v>
      </c>
      <c r="BD74" s="13">
        <f t="shared" si="30"/>
        <v>5</v>
      </c>
      <c r="BE74" s="13">
        <f t="shared" si="31"/>
        <v>92.100000000000392</v>
      </c>
      <c r="BF74" s="13">
        <f t="shared" si="32"/>
        <v>1</v>
      </c>
      <c r="BG74" s="13">
        <f t="shared" si="33"/>
        <v>3.9599999999999995</v>
      </c>
    </row>
    <row r="75" spans="4:59">
      <c r="AQ75" s="13">
        <v>73</v>
      </c>
      <c r="AR75" s="13">
        <f t="shared" si="34"/>
        <v>92.000000000000398</v>
      </c>
      <c r="AS75" s="13">
        <f t="shared" si="19"/>
        <v>2.30000000000001</v>
      </c>
      <c r="AT75" s="13">
        <f t="shared" si="20"/>
        <v>4550.00000000002</v>
      </c>
      <c r="AU75" s="13">
        <f t="shared" si="21"/>
        <v>92.857142857143259</v>
      </c>
      <c r="AV75" s="13">
        <f t="shared" si="22"/>
        <v>92.000000000000398</v>
      </c>
      <c r="AW75" s="13">
        <f t="shared" si="23"/>
        <v>1</v>
      </c>
      <c r="AX75" s="13">
        <f t="shared" si="24"/>
        <v>1</v>
      </c>
      <c r="AY75" s="13">
        <f t="shared" si="25"/>
        <v>1</v>
      </c>
      <c r="AZ75" s="13">
        <f t="shared" si="26"/>
        <v>1</v>
      </c>
      <c r="BA75" s="13">
        <f t="shared" si="27"/>
        <v>1</v>
      </c>
      <c r="BB75" s="13">
        <f t="shared" si="28"/>
        <v>1</v>
      </c>
      <c r="BC75" s="13">
        <f t="shared" si="29"/>
        <v>3.9599999999999995</v>
      </c>
      <c r="BD75" s="13">
        <f t="shared" si="30"/>
        <v>5</v>
      </c>
      <c r="BE75" s="13">
        <f t="shared" si="31"/>
        <v>92.000000000000398</v>
      </c>
      <c r="BF75" s="13">
        <f t="shared" si="32"/>
        <v>1</v>
      </c>
      <c r="BG75" s="13">
        <f t="shared" si="33"/>
        <v>3.9599999999999995</v>
      </c>
    </row>
    <row r="76" spans="4:59">
      <c r="AQ76" s="13">
        <v>74</v>
      </c>
      <c r="AR76" s="13">
        <f t="shared" si="34"/>
        <v>91.900000000000404</v>
      </c>
      <c r="AS76" s="13">
        <f t="shared" si="19"/>
        <v>2.2975000000000101</v>
      </c>
      <c r="AT76" s="13">
        <f t="shared" si="20"/>
        <v>4545.00000000002</v>
      </c>
      <c r="AU76" s="13">
        <f t="shared" si="21"/>
        <v>92.755102040816737</v>
      </c>
      <c r="AV76" s="13">
        <f t="shared" si="22"/>
        <v>91.900000000000404</v>
      </c>
      <c r="AW76" s="13">
        <f t="shared" si="23"/>
        <v>1</v>
      </c>
      <c r="AX76" s="13">
        <f t="shared" si="24"/>
        <v>1</v>
      </c>
      <c r="AY76" s="13">
        <f t="shared" si="25"/>
        <v>1</v>
      </c>
      <c r="AZ76" s="13">
        <f t="shared" si="26"/>
        <v>1</v>
      </c>
      <c r="BA76" s="13">
        <f t="shared" si="27"/>
        <v>1</v>
      </c>
      <c r="BB76" s="13">
        <f t="shared" si="28"/>
        <v>1</v>
      </c>
      <c r="BC76" s="13">
        <f t="shared" si="29"/>
        <v>3.9599999999999995</v>
      </c>
      <c r="BD76" s="13">
        <f t="shared" si="30"/>
        <v>5</v>
      </c>
      <c r="BE76" s="13">
        <f t="shared" si="31"/>
        <v>91.900000000000404</v>
      </c>
      <c r="BF76" s="13">
        <f t="shared" si="32"/>
        <v>1</v>
      </c>
      <c r="BG76" s="13">
        <f t="shared" si="33"/>
        <v>3.9599999999999995</v>
      </c>
    </row>
    <row r="77" spans="4:59">
      <c r="AQ77" s="13">
        <v>75</v>
      </c>
      <c r="AR77" s="13">
        <f t="shared" si="34"/>
        <v>91.800000000000409</v>
      </c>
      <c r="AS77" s="13">
        <f t="shared" si="19"/>
        <v>2.2950000000000101</v>
      </c>
      <c r="AT77" s="13">
        <f t="shared" si="20"/>
        <v>4540.0000000000209</v>
      </c>
      <c r="AU77" s="13">
        <f t="shared" si="21"/>
        <v>92.653061224490216</v>
      </c>
      <c r="AV77" s="13">
        <f t="shared" si="22"/>
        <v>91.800000000000409</v>
      </c>
      <c r="AW77" s="13">
        <f t="shared" si="23"/>
        <v>1</v>
      </c>
      <c r="AX77" s="13">
        <f t="shared" si="24"/>
        <v>1</v>
      </c>
      <c r="AY77" s="13">
        <f t="shared" si="25"/>
        <v>1</v>
      </c>
      <c r="AZ77" s="13">
        <f t="shared" si="26"/>
        <v>1</v>
      </c>
      <c r="BA77" s="13">
        <f t="shared" si="27"/>
        <v>1</v>
      </c>
      <c r="BB77" s="13">
        <f t="shared" si="28"/>
        <v>1</v>
      </c>
      <c r="BC77" s="13">
        <f t="shared" si="29"/>
        <v>3.9599999999999995</v>
      </c>
      <c r="BD77" s="13">
        <f t="shared" si="30"/>
        <v>5</v>
      </c>
      <c r="BE77" s="13">
        <f t="shared" si="31"/>
        <v>91.800000000000409</v>
      </c>
      <c r="BF77" s="13">
        <f t="shared" si="32"/>
        <v>1</v>
      </c>
      <c r="BG77" s="13">
        <f t="shared" si="33"/>
        <v>3.9599999999999995</v>
      </c>
    </row>
    <row r="78" spans="4:59">
      <c r="AQ78" s="13">
        <v>76</v>
      </c>
      <c r="AR78" s="13">
        <f t="shared" si="34"/>
        <v>91.700000000000415</v>
      </c>
      <c r="AS78" s="13">
        <f t="shared" si="19"/>
        <v>2.2925000000000102</v>
      </c>
      <c r="AT78" s="13">
        <f t="shared" si="20"/>
        <v>4535.0000000000209</v>
      </c>
      <c r="AU78" s="13">
        <f t="shared" si="21"/>
        <v>92.55102040816368</v>
      </c>
      <c r="AV78" s="13">
        <f t="shared" si="22"/>
        <v>91.700000000000401</v>
      </c>
      <c r="AW78" s="13">
        <f t="shared" si="23"/>
        <v>1</v>
      </c>
      <c r="AX78" s="13">
        <f t="shared" si="24"/>
        <v>1</v>
      </c>
      <c r="AY78" s="13">
        <f t="shared" si="25"/>
        <v>1</v>
      </c>
      <c r="AZ78" s="13">
        <f t="shared" si="26"/>
        <v>1</v>
      </c>
      <c r="BA78" s="13">
        <f t="shared" si="27"/>
        <v>1</v>
      </c>
      <c r="BB78" s="13">
        <f t="shared" si="28"/>
        <v>1</v>
      </c>
      <c r="BC78" s="13">
        <f t="shared" si="29"/>
        <v>3.9599999999999995</v>
      </c>
      <c r="BD78" s="13">
        <f t="shared" si="30"/>
        <v>5</v>
      </c>
      <c r="BE78" s="13">
        <f t="shared" si="31"/>
        <v>91.700000000000415</v>
      </c>
      <c r="BF78" s="13">
        <f t="shared" si="32"/>
        <v>1</v>
      </c>
      <c r="BG78" s="13">
        <f t="shared" si="33"/>
        <v>3.9599999999999995</v>
      </c>
    </row>
    <row r="79" spans="4:59">
      <c r="AQ79" s="13">
        <v>77</v>
      </c>
      <c r="AR79" s="13">
        <f t="shared" si="34"/>
        <v>91.600000000000421</v>
      </c>
      <c r="AS79" s="13">
        <f t="shared" si="19"/>
        <v>2.2900000000000107</v>
      </c>
      <c r="AT79" s="13">
        <f t="shared" si="20"/>
        <v>4530.0000000000209</v>
      </c>
      <c r="AU79" s="13">
        <f t="shared" si="21"/>
        <v>92.448979591837173</v>
      </c>
      <c r="AV79" s="13">
        <f t="shared" si="22"/>
        <v>91.600000000000421</v>
      </c>
      <c r="AW79" s="13">
        <f t="shared" si="23"/>
        <v>1</v>
      </c>
      <c r="AX79" s="13">
        <f t="shared" si="24"/>
        <v>1</v>
      </c>
      <c r="AY79" s="13">
        <f t="shared" si="25"/>
        <v>1</v>
      </c>
      <c r="AZ79" s="13">
        <f t="shared" si="26"/>
        <v>1</v>
      </c>
      <c r="BA79" s="13">
        <f t="shared" si="27"/>
        <v>1</v>
      </c>
      <c r="BB79" s="13">
        <f t="shared" si="28"/>
        <v>1</v>
      </c>
      <c r="BC79" s="13">
        <f t="shared" si="29"/>
        <v>3.9599999999999995</v>
      </c>
      <c r="BD79" s="13">
        <f t="shared" si="30"/>
        <v>5</v>
      </c>
      <c r="BE79" s="13">
        <f t="shared" si="31"/>
        <v>91.600000000000421</v>
      </c>
      <c r="BF79" s="13">
        <f t="shared" si="32"/>
        <v>1</v>
      </c>
      <c r="BG79" s="13">
        <f t="shared" si="33"/>
        <v>3.9599999999999995</v>
      </c>
    </row>
    <row r="80" spans="4:59">
      <c r="AQ80" s="13">
        <v>78</v>
      </c>
      <c r="AR80" s="13">
        <f t="shared" si="34"/>
        <v>91.500000000000426</v>
      </c>
      <c r="AS80" s="13">
        <f t="shared" si="19"/>
        <v>2.2875000000000107</v>
      </c>
      <c r="AT80" s="13">
        <f t="shared" si="20"/>
        <v>4525.0000000000209</v>
      </c>
      <c r="AU80" s="13">
        <f t="shared" si="21"/>
        <v>92.346938775510637</v>
      </c>
      <c r="AV80" s="13">
        <f t="shared" si="22"/>
        <v>91.500000000000426</v>
      </c>
      <c r="AW80" s="13">
        <f t="shared" si="23"/>
        <v>1</v>
      </c>
      <c r="AX80" s="13">
        <f t="shared" si="24"/>
        <v>1</v>
      </c>
      <c r="AY80" s="13">
        <f t="shared" si="25"/>
        <v>1</v>
      </c>
      <c r="AZ80" s="13">
        <f t="shared" si="26"/>
        <v>1</v>
      </c>
      <c r="BA80" s="13">
        <f t="shared" si="27"/>
        <v>1</v>
      </c>
      <c r="BB80" s="13">
        <f t="shared" si="28"/>
        <v>1</v>
      </c>
      <c r="BC80" s="13">
        <f t="shared" si="29"/>
        <v>3.9599999999999995</v>
      </c>
      <c r="BD80" s="13">
        <f t="shared" si="30"/>
        <v>5</v>
      </c>
      <c r="BE80" s="13">
        <f t="shared" si="31"/>
        <v>91.500000000000426</v>
      </c>
      <c r="BF80" s="13">
        <f t="shared" si="32"/>
        <v>1</v>
      </c>
      <c r="BG80" s="13">
        <f t="shared" si="33"/>
        <v>3.9599999999999995</v>
      </c>
    </row>
    <row r="81" spans="43:59">
      <c r="AQ81" s="13">
        <v>79</v>
      </c>
      <c r="AR81" s="13">
        <f t="shared" si="34"/>
        <v>91.400000000000432</v>
      </c>
      <c r="AS81" s="13">
        <f t="shared" si="19"/>
        <v>2.2850000000000108</v>
      </c>
      <c r="AT81" s="13">
        <f t="shared" si="20"/>
        <v>4520.0000000000218</v>
      </c>
      <c r="AU81" s="13">
        <f t="shared" si="21"/>
        <v>92.244897959184115</v>
      </c>
      <c r="AV81" s="13">
        <f t="shared" si="22"/>
        <v>91.400000000000432</v>
      </c>
      <c r="AW81" s="13">
        <f t="shared" si="23"/>
        <v>1</v>
      </c>
      <c r="AX81" s="13">
        <f t="shared" si="24"/>
        <v>1</v>
      </c>
      <c r="AY81" s="13">
        <f t="shared" si="25"/>
        <v>1</v>
      </c>
      <c r="AZ81" s="13">
        <f t="shared" si="26"/>
        <v>1</v>
      </c>
      <c r="BA81" s="13">
        <f t="shared" si="27"/>
        <v>1</v>
      </c>
      <c r="BB81" s="13">
        <f t="shared" si="28"/>
        <v>1</v>
      </c>
      <c r="BC81" s="13">
        <f t="shared" si="29"/>
        <v>3.9599999999999995</v>
      </c>
      <c r="BD81" s="13">
        <f t="shared" si="30"/>
        <v>5</v>
      </c>
      <c r="BE81" s="13">
        <f t="shared" si="31"/>
        <v>91.400000000000432</v>
      </c>
      <c r="BF81" s="13">
        <f t="shared" si="32"/>
        <v>1</v>
      </c>
      <c r="BG81" s="13">
        <f t="shared" si="33"/>
        <v>3.9599999999999995</v>
      </c>
    </row>
    <row r="82" spans="43:59">
      <c r="AQ82" s="13">
        <v>80</v>
      </c>
      <c r="AR82" s="13">
        <f t="shared" si="34"/>
        <v>91.300000000000438</v>
      </c>
      <c r="AS82" s="13">
        <f t="shared" si="19"/>
        <v>2.2825000000000109</v>
      </c>
      <c r="AT82" s="13">
        <f t="shared" si="20"/>
        <v>4515.0000000000218</v>
      </c>
      <c r="AU82" s="13">
        <f t="shared" si="21"/>
        <v>92.142857142857594</v>
      </c>
      <c r="AV82" s="13">
        <f t="shared" si="22"/>
        <v>91.300000000000438</v>
      </c>
      <c r="AW82" s="13">
        <f t="shared" si="23"/>
        <v>1</v>
      </c>
      <c r="AX82" s="13">
        <f t="shared" si="24"/>
        <v>1</v>
      </c>
      <c r="AY82" s="13">
        <f t="shared" si="25"/>
        <v>1</v>
      </c>
      <c r="AZ82" s="13">
        <f t="shared" si="26"/>
        <v>1</v>
      </c>
      <c r="BA82" s="13">
        <f t="shared" si="27"/>
        <v>1</v>
      </c>
      <c r="BB82" s="13">
        <f t="shared" si="28"/>
        <v>1</v>
      </c>
      <c r="BC82" s="13">
        <f t="shared" si="29"/>
        <v>3.9599999999999995</v>
      </c>
      <c r="BD82" s="13">
        <f t="shared" si="30"/>
        <v>5</v>
      </c>
      <c r="BE82" s="13">
        <f t="shared" si="31"/>
        <v>91.300000000000438</v>
      </c>
      <c r="BF82" s="13">
        <f t="shared" si="32"/>
        <v>1</v>
      </c>
      <c r="BG82" s="13">
        <f t="shared" si="33"/>
        <v>3.9599999999999995</v>
      </c>
    </row>
    <row r="83" spans="43:59">
      <c r="AQ83" s="13">
        <v>81</v>
      </c>
      <c r="AR83" s="13">
        <f t="shared" si="34"/>
        <v>91.200000000000443</v>
      </c>
      <c r="AS83" s="13">
        <f t="shared" si="19"/>
        <v>2.2800000000000109</v>
      </c>
      <c r="AT83" s="13">
        <f t="shared" si="20"/>
        <v>4510.0000000000227</v>
      </c>
      <c r="AU83" s="13">
        <f t="shared" si="21"/>
        <v>92.040816326531072</v>
      </c>
      <c r="AV83" s="13">
        <f t="shared" si="22"/>
        <v>91.200000000000443</v>
      </c>
      <c r="AW83" s="13">
        <f t="shared" si="23"/>
        <v>1</v>
      </c>
      <c r="AX83" s="13">
        <f t="shared" si="24"/>
        <v>1</v>
      </c>
      <c r="AY83" s="13">
        <f t="shared" si="25"/>
        <v>1</v>
      </c>
      <c r="AZ83" s="13">
        <f t="shared" si="26"/>
        <v>1</v>
      </c>
      <c r="BA83" s="13">
        <f t="shared" si="27"/>
        <v>1</v>
      </c>
      <c r="BB83" s="13">
        <f t="shared" si="28"/>
        <v>1</v>
      </c>
      <c r="BC83" s="13">
        <f t="shared" si="29"/>
        <v>3.9599999999999995</v>
      </c>
      <c r="BD83" s="13">
        <f t="shared" si="30"/>
        <v>5</v>
      </c>
      <c r="BE83" s="13">
        <f t="shared" si="31"/>
        <v>91.200000000000443</v>
      </c>
      <c r="BF83" s="13">
        <f t="shared" si="32"/>
        <v>1</v>
      </c>
      <c r="BG83" s="13">
        <f t="shared" si="33"/>
        <v>3.9599999999999995</v>
      </c>
    </row>
    <row r="84" spans="43:59">
      <c r="AQ84" s="13">
        <v>82</v>
      </c>
      <c r="AR84" s="13">
        <f t="shared" si="34"/>
        <v>91.100000000000449</v>
      </c>
      <c r="AS84" s="13">
        <f t="shared" si="19"/>
        <v>2.2775000000000114</v>
      </c>
      <c r="AT84" s="13">
        <f t="shared" si="20"/>
        <v>4505.0000000000227</v>
      </c>
      <c r="AU84" s="13">
        <f t="shared" si="21"/>
        <v>91.93877551020455</v>
      </c>
      <c r="AV84" s="13">
        <f t="shared" si="22"/>
        <v>91.100000000000463</v>
      </c>
      <c r="AW84" s="13">
        <f t="shared" si="23"/>
        <v>1</v>
      </c>
      <c r="AX84" s="13">
        <f t="shared" si="24"/>
        <v>1</v>
      </c>
      <c r="AY84" s="13">
        <f t="shared" si="25"/>
        <v>1</v>
      </c>
      <c r="AZ84" s="13">
        <f t="shared" si="26"/>
        <v>1</v>
      </c>
      <c r="BA84" s="13">
        <f t="shared" si="27"/>
        <v>1</v>
      </c>
      <c r="BB84" s="13">
        <f t="shared" si="28"/>
        <v>1</v>
      </c>
      <c r="BC84" s="13">
        <f t="shared" si="29"/>
        <v>3.9599999999999995</v>
      </c>
      <c r="BD84" s="13">
        <f t="shared" si="30"/>
        <v>5</v>
      </c>
      <c r="BE84" s="13">
        <f t="shared" si="31"/>
        <v>91.100000000000449</v>
      </c>
      <c r="BF84" s="13">
        <f t="shared" si="32"/>
        <v>1</v>
      </c>
      <c r="BG84" s="13">
        <f t="shared" si="33"/>
        <v>3.9599999999999995</v>
      </c>
    </row>
    <row r="85" spans="43:59">
      <c r="AQ85" s="13">
        <v>83</v>
      </c>
      <c r="AR85" s="13">
        <f t="shared" si="34"/>
        <v>91.000000000000455</v>
      </c>
      <c r="AS85" s="13">
        <f t="shared" si="19"/>
        <v>2.2750000000000115</v>
      </c>
      <c r="AT85" s="13">
        <f t="shared" si="20"/>
        <v>4500.0000000000227</v>
      </c>
      <c r="AU85" s="13">
        <f t="shared" si="21"/>
        <v>91.836734693878014</v>
      </c>
      <c r="AV85" s="13">
        <f t="shared" si="22"/>
        <v>91.000000000000455</v>
      </c>
      <c r="AW85" s="13">
        <f t="shared" si="23"/>
        <v>1</v>
      </c>
      <c r="AX85" s="13">
        <f t="shared" si="24"/>
        <v>1</v>
      </c>
      <c r="AY85" s="13">
        <f t="shared" si="25"/>
        <v>1</v>
      </c>
      <c r="AZ85" s="13">
        <f t="shared" si="26"/>
        <v>1</v>
      </c>
      <c r="BA85" s="13">
        <f t="shared" si="27"/>
        <v>1</v>
      </c>
      <c r="BB85" s="13">
        <f t="shared" si="28"/>
        <v>1</v>
      </c>
      <c r="BC85" s="13">
        <f t="shared" si="29"/>
        <v>3.9599999999999995</v>
      </c>
      <c r="BD85" s="13">
        <f t="shared" si="30"/>
        <v>5</v>
      </c>
      <c r="BE85" s="13">
        <f t="shared" si="31"/>
        <v>91.000000000000455</v>
      </c>
      <c r="BF85" s="13">
        <f t="shared" si="32"/>
        <v>1</v>
      </c>
      <c r="BG85" s="13">
        <f t="shared" si="33"/>
        <v>3.9599999999999995</v>
      </c>
    </row>
    <row r="86" spans="43:59">
      <c r="AQ86" s="13">
        <v>84</v>
      </c>
      <c r="AR86" s="13">
        <f t="shared" si="34"/>
        <v>90.90000000000046</v>
      </c>
      <c r="AS86" s="13">
        <f t="shared" si="19"/>
        <v>2.2725000000000115</v>
      </c>
      <c r="AT86" s="13">
        <f t="shared" si="20"/>
        <v>4495.0000000000227</v>
      </c>
      <c r="AU86" s="13">
        <f t="shared" si="21"/>
        <v>91.734693877551493</v>
      </c>
      <c r="AV86" s="13">
        <f t="shared" si="22"/>
        <v>90.90000000000046</v>
      </c>
      <c r="AW86" s="13">
        <f t="shared" si="23"/>
        <v>1</v>
      </c>
      <c r="AX86" s="13">
        <f t="shared" si="24"/>
        <v>1</v>
      </c>
      <c r="AY86" s="13">
        <f t="shared" si="25"/>
        <v>1</v>
      </c>
      <c r="AZ86" s="13">
        <f t="shared" si="26"/>
        <v>1</v>
      </c>
      <c r="BA86" s="13">
        <f t="shared" si="27"/>
        <v>1</v>
      </c>
      <c r="BB86" s="13">
        <f t="shared" si="28"/>
        <v>1</v>
      </c>
      <c r="BC86" s="13">
        <f t="shared" si="29"/>
        <v>3.9599999999999995</v>
      </c>
      <c r="BD86" s="13">
        <f t="shared" si="30"/>
        <v>5</v>
      </c>
      <c r="BE86" s="13">
        <f t="shared" si="31"/>
        <v>90.90000000000046</v>
      </c>
      <c r="BF86" s="13">
        <f t="shared" si="32"/>
        <v>1</v>
      </c>
      <c r="BG86" s="13">
        <f t="shared" si="33"/>
        <v>3.9599999999999995</v>
      </c>
    </row>
    <row r="87" spans="43:59">
      <c r="AQ87" s="13">
        <v>85</v>
      </c>
      <c r="AR87" s="13">
        <f t="shared" si="34"/>
        <v>90.800000000000466</v>
      </c>
      <c r="AS87" s="13">
        <f t="shared" si="19"/>
        <v>2.2700000000000116</v>
      </c>
      <c r="AT87" s="13">
        <f t="shared" si="20"/>
        <v>4490.0000000000236</v>
      </c>
      <c r="AU87" s="13">
        <f t="shared" si="21"/>
        <v>91.632653061224971</v>
      </c>
      <c r="AV87" s="13">
        <f t="shared" si="22"/>
        <v>90.800000000000452</v>
      </c>
      <c r="AW87" s="13">
        <f t="shared" si="23"/>
        <v>1</v>
      </c>
      <c r="AX87" s="13">
        <f t="shared" si="24"/>
        <v>1</v>
      </c>
      <c r="AY87" s="13">
        <f t="shared" si="25"/>
        <v>1</v>
      </c>
      <c r="AZ87" s="13">
        <f t="shared" si="26"/>
        <v>1</v>
      </c>
      <c r="BA87" s="13">
        <f t="shared" si="27"/>
        <v>1</v>
      </c>
      <c r="BB87" s="13">
        <f t="shared" si="28"/>
        <v>1</v>
      </c>
      <c r="BC87" s="13">
        <f t="shared" si="29"/>
        <v>3.9599999999999995</v>
      </c>
      <c r="BD87" s="13">
        <f t="shared" si="30"/>
        <v>5</v>
      </c>
      <c r="BE87" s="13">
        <f t="shared" si="31"/>
        <v>90.800000000000466</v>
      </c>
      <c r="BF87" s="13">
        <f t="shared" si="32"/>
        <v>1</v>
      </c>
      <c r="BG87" s="13">
        <f t="shared" si="33"/>
        <v>3.9599999999999995</v>
      </c>
    </row>
    <row r="88" spans="43:59">
      <c r="AQ88" s="13">
        <v>86</v>
      </c>
      <c r="AR88" s="13">
        <f t="shared" si="34"/>
        <v>90.700000000000472</v>
      </c>
      <c r="AS88" s="13">
        <f t="shared" si="19"/>
        <v>2.2675000000000121</v>
      </c>
      <c r="AT88" s="13">
        <f t="shared" si="20"/>
        <v>4485.0000000000236</v>
      </c>
      <c r="AU88" s="13">
        <f t="shared" si="21"/>
        <v>91.53061224489845</v>
      </c>
      <c r="AV88" s="13">
        <f t="shared" si="22"/>
        <v>90.700000000000486</v>
      </c>
      <c r="AW88" s="13">
        <f t="shared" si="23"/>
        <v>1</v>
      </c>
      <c r="AX88" s="13">
        <f t="shared" si="24"/>
        <v>1</v>
      </c>
      <c r="AY88" s="13">
        <f t="shared" si="25"/>
        <v>1</v>
      </c>
      <c r="AZ88" s="13">
        <f t="shared" si="26"/>
        <v>1</v>
      </c>
      <c r="BA88" s="13">
        <f t="shared" si="27"/>
        <v>1</v>
      </c>
      <c r="BB88" s="13">
        <f t="shared" si="28"/>
        <v>1</v>
      </c>
      <c r="BC88" s="13">
        <f t="shared" si="29"/>
        <v>3.9599999999999995</v>
      </c>
      <c r="BD88" s="13">
        <f t="shared" si="30"/>
        <v>5</v>
      </c>
      <c r="BE88" s="13">
        <f t="shared" si="31"/>
        <v>90.700000000000472</v>
      </c>
      <c r="BF88" s="13">
        <f t="shared" si="32"/>
        <v>1</v>
      </c>
      <c r="BG88" s="13">
        <f t="shared" si="33"/>
        <v>3.9599999999999995</v>
      </c>
    </row>
    <row r="89" spans="43:59">
      <c r="AQ89" s="13">
        <v>87</v>
      </c>
      <c r="AR89" s="13">
        <f t="shared" si="34"/>
        <v>90.600000000000477</v>
      </c>
      <c r="AS89" s="13">
        <f t="shared" si="19"/>
        <v>2.2650000000000121</v>
      </c>
      <c r="AT89" s="13">
        <f t="shared" si="20"/>
        <v>4480.0000000000236</v>
      </c>
      <c r="AU89" s="13">
        <f t="shared" si="21"/>
        <v>91.428571428571914</v>
      </c>
      <c r="AV89" s="13">
        <f t="shared" si="22"/>
        <v>90.600000000000477</v>
      </c>
      <c r="AW89" s="13">
        <f t="shared" si="23"/>
        <v>1</v>
      </c>
      <c r="AX89" s="13">
        <f t="shared" si="24"/>
        <v>1</v>
      </c>
      <c r="AY89" s="13">
        <f t="shared" si="25"/>
        <v>1</v>
      </c>
      <c r="AZ89" s="13">
        <f t="shared" si="26"/>
        <v>1</v>
      </c>
      <c r="BA89" s="13">
        <f t="shared" si="27"/>
        <v>1</v>
      </c>
      <c r="BB89" s="13">
        <f t="shared" si="28"/>
        <v>1</v>
      </c>
      <c r="BC89" s="13">
        <f t="shared" si="29"/>
        <v>3.9599999999999995</v>
      </c>
      <c r="BD89" s="13">
        <f t="shared" si="30"/>
        <v>5</v>
      </c>
      <c r="BE89" s="13">
        <f t="shared" si="31"/>
        <v>90.600000000000477</v>
      </c>
      <c r="BF89" s="13">
        <f t="shared" si="32"/>
        <v>1</v>
      </c>
      <c r="BG89" s="13">
        <f t="shared" si="33"/>
        <v>3.9599999999999995</v>
      </c>
    </row>
    <row r="90" spans="43:59">
      <c r="AQ90" s="13">
        <v>88</v>
      </c>
      <c r="AR90" s="13">
        <f t="shared" si="34"/>
        <v>90.500000000000483</v>
      </c>
      <c r="AS90" s="13">
        <f t="shared" si="19"/>
        <v>2.2625000000000117</v>
      </c>
      <c r="AT90" s="13">
        <f t="shared" si="20"/>
        <v>4475.0000000000236</v>
      </c>
      <c r="AU90" s="13">
        <f t="shared" si="21"/>
        <v>91.326530612245378</v>
      </c>
      <c r="AV90" s="13">
        <f t="shared" si="22"/>
        <v>90.500000000000469</v>
      </c>
      <c r="AW90" s="13">
        <f t="shared" si="23"/>
        <v>1</v>
      </c>
      <c r="AX90" s="13">
        <f t="shared" si="24"/>
        <v>1</v>
      </c>
      <c r="AY90" s="13">
        <f t="shared" si="25"/>
        <v>1</v>
      </c>
      <c r="AZ90" s="13">
        <f t="shared" si="26"/>
        <v>1</v>
      </c>
      <c r="BA90" s="13">
        <f t="shared" si="27"/>
        <v>1</v>
      </c>
      <c r="BB90" s="13">
        <f t="shared" si="28"/>
        <v>1</v>
      </c>
      <c r="BC90" s="13">
        <f t="shared" si="29"/>
        <v>3.9599999999999995</v>
      </c>
      <c r="BD90" s="13">
        <f t="shared" si="30"/>
        <v>5</v>
      </c>
      <c r="BE90" s="13">
        <f t="shared" si="31"/>
        <v>90.500000000000483</v>
      </c>
      <c r="BF90" s="13">
        <f t="shared" si="32"/>
        <v>1</v>
      </c>
      <c r="BG90" s="13">
        <f t="shared" si="33"/>
        <v>3.9599999999999995</v>
      </c>
    </row>
    <row r="91" spans="43:59">
      <c r="AQ91" s="13">
        <v>89</v>
      </c>
      <c r="AR91" s="13">
        <f t="shared" si="34"/>
        <v>90.400000000000489</v>
      </c>
      <c r="AS91" s="13">
        <f t="shared" si="19"/>
        <v>2.2600000000000122</v>
      </c>
      <c r="AT91" s="13">
        <f t="shared" si="20"/>
        <v>4470.0000000000246</v>
      </c>
      <c r="AU91" s="13">
        <f t="shared" si="21"/>
        <v>91.224489795918871</v>
      </c>
      <c r="AV91" s="13">
        <f t="shared" si="22"/>
        <v>90.400000000000489</v>
      </c>
      <c r="AW91" s="13">
        <f t="shared" si="23"/>
        <v>1</v>
      </c>
      <c r="AX91" s="13">
        <f t="shared" si="24"/>
        <v>1</v>
      </c>
      <c r="AY91" s="13">
        <f t="shared" si="25"/>
        <v>1</v>
      </c>
      <c r="AZ91" s="13">
        <f t="shared" si="26"/>
        <v>1</v>
      </c>
      <c r="BA91" s="13">
        <f t="shared" si="27"/>
        <v>1</v>
      </c>
      <c r="BB91" s="13">
        <f t="shared" si="28"/>
        <v>1</v>
      </c>
      <c r="BC91" s="13">
        <f t="shared" si="29"/>
        <v>3.9599999999999995</v>
      </c>
      <c r="BD91" s="13">
        <f t="shared" si="30"/>
        <v>5</v>
      </c>
      <c r="BE91" s="13">
        <f t="shared" si="31"/>
        <v>90.400000000000489</v>
      </c>
      <c r="BF91" s="13">
        <f t="shared" si="32"/>
        <v>1</v>
      </c>
      <c r="BG91" s="13">
        <f t="shared" si="33"/>
        <v>3.9599999999999995</v>
      </c>
    </row>
    <row r="92" spans="43:59">
      <c r="AQ92" s="13">
        <v>90</v>
      </c>
      <c r="AR92" s="13">
        <f t="shared" si="34"/>
        <v>90.300000000000495</v>
      </c>
      <c r="AS92" s="13">
        <f t="shared" si="19"/>
        <v>2.2575000000000127</v>
      </c>
      <c r="AT92" s="13">
        <f t="shared" si="20"/>
        <v>4465.0000000000246</v>
      </c>
      <c r="AU92" s="13">
        <f t="shared" si="21"/>
        <v>91.122448979592335</v>
      </c>
      <c r="AV92" s="13">
        <f t="shared" si="22"/>
        <v>90.300000000000509</v>
      </c>
      <c r="AW92" s="13">
        <f t="shared" si="23"/>
        <v>1</v>
      </c>
      <c r="AX92" s="13">
        <f t="shared" si="24"/>
        <v>1</v>
      </c>
      <c r="AY92" s="13">
        <f t="shared" si="25"/>
        <v>1</v>
      </c>
      <c r="AZ92" s="13">
        <f t="shared" si="26"/>
        <v>1</v>
      </c>
      <c r="BA92" s="13">
        <f t="shared" si="27"/>
        <v>1</v>
      </c>
      <c r="BB92" s="13">
        <f t="shared" si="28"/>
        <v>1</v>
      </c>
      <c r="BC92" s="13">
        <f t="shared" si="29"/>
        <v>3.9599999999999995</v>
      </c>
      <c r="BD92" s="13">
        <f t="shared" si="30"/>
        <v>5</v>
      </c>
      <c r="BE92" s="13">
        <f t="shared" si="31"/>
        <v>90.300000000000495</v>
      </c>
      <c r="BF92" s="13">
        <f t="shared" si="32"/>
        <v>1</v>
      </c>
      <c r="BG92" s="13">
        <f t="shared" si="33"/>
        <v>3.9599999999999995</v>
      </c>
    </row>
    <row r="93" spans="43:59">
      <c r="AQ93" s="13">
        <v>91</v>
      </c>
      <c r="AR93" s="13">
        <f t="shared" si="34"/>
        <v>90.2000000000005</v>
      </c>
      <c r="AS93" s="13">
        <f t="shared" si="19"/>
        <v>2.2550000000000123</v>
      </c>
      <c r="AT93" s="13">
        <f t="shared" si="20"/>
        <v>4460.0000000000255</v>
      </c>
      <c r="AU93" s="13">
        <f t="shared" si="21"/>
        <v>91.020408163265827</v>
      </c>
      <c r="AV93" s="13">
        <f t="shared" si="22"/>
        <v>90.200000000000486</v>
      </c>
      <c r="AW93" s="13">
        <f t="shared" si="23"/>
        <v>1</v>
      </c>
      <c r="AX93" s="13">
        <f t="shared" si="24"/>
        <v>1</v>
      </c>
      <c r="AY93" s="13">
        <f t="shared" si="25"/>
        <v>1</v>
      </c>
      <c r="AZ93" s="13">
        <f t="shared" si="26"/>
        <v>1</v>
      </c>
      <c r="BA93" s="13">
        <f t="shared" si="27"/>
        <v>1</v>
      </c>
      <c r="BB93" s="13">
        <f t="shared" si="28"/>
        <v>1</v>
      </c>
      <c r="BC93" s="13">
        <f t="shared" si="29"/>
        <v>3.9599999999999995</v>
      </c>
      <c r="BD93" s="13">
        <f t="shared" si="30"/>
        <v>5</v>
      </c>
      <c r="BE93" s="13">
        <f t="shared" si="31"/>
        <v>90.2000000000005</v>
      </c>
      <c r="BF93" s="13">
        <f t="shared" si="32"/>
        <v>1</v>
      </c>
      <c r="BG93" s="13">
        <f t="shared" si="33"/>
        <v>3.9599999999999995</v>
      </c>
    </row>
    <row r="94" spans="43:59">
      <c r="AQ94" s="13">
        <v>92</v>
      </c>
      <c r="AR94" s="13">
        <f t="shared" si="34"/>
        <v>90.100000000000506</v>
      </c>
      <c r="AS94" s="13">
        <f t="shared" si="19"/>
        <v>2.2525000000000124</v>
      </c>
      <c r="AT94" s="13">
        <f t="shared" si="20"/>
        <v>4455.0000000000255</v>
      </c>
      <c r="AU94" s="13">
        <f t="shared" si="21"/>
        <v>90.918367346939306</v>
      </c>
      <c r="AV94" s="13">
        <f t="shared" si="22"/>
        <v>90.100000000000492</v>
      </c>
      <c r="AW94" s="13">
        <f t="shared" si="23"/>
        <v>1</v>
      </c>
      <c r="AX94" s="13">
        <f t="shared" si="24"/>
        <v>1</v>
      </c>
      <c r="AY94" s="13">
        <f t="shared" si="25"/>
        <v>1</v>
      </c>
      <c r="AZ94" s="13">
        <f t="shared" si="26"/>
        <v>1</v>
      </c>
      <c r="BA94" s="13">
        <f t="shared" si="27"/>
        <v>1</v>
      </c>
      <c r="BB94" s="13">
        <f t="shared" si="28"/>
        <v>1</v>
      </c>
      <c r="BC94" s="13">
        <f t="shared" si="29"/>
        <v>3.9599999999999995</v>
      </c>
      <c r="BD94" s="13">
        <f t="shared" si="30"/>
        <v>5</v>
      </c>
      <c r="BE94" s="13">
        <f t="shared" si="31"/>
        <v>90.100000000000506</v>
      </c>
      <c r="BF94" s="13">
        <f t="shared" si="32"/>
        <v>1</v>
      </c>
      <c r="BG94" s="13">
        <f t="shared" si="33"/>
        <v>3.9599999999999995</v>
      </c>
    </row>
    <row r="95" spans="43:59">
      <c r="AQ95" s="13">
        <v>93</v>
      </c>
      <c r="AR95" s="13">
        <f t="shared" si="34"/>
        <v>90.000000000000512</v>
      </c>
      <c r="AS95" s="13">
        <f t="shared" si="19"/>
        <v>2.2500000000000129</v>
      </c>
      <c r="AT95" s="13">
        <f t="shared" si="20"/>
        <v>4450.0000000000255</v>
      </c>
      <c r="AU95" s="13">
        <f t="shared" si="21"/>
        <v>90.81632653061277</v>
      </c>
      <c r="AV95" s="13">
        <f t="shared" si="22"/>
        <v>90.000000000000512</v>
      </c>
      <c r="AW95" s="13">
        <f t="shared" si="23"/>
        <v>1</v>
      </c>
      <c r="AX95" s="13">
        <f t="shared" si="24"/>
        <v>1</v>
      </c>
      <c r="AY95" s="13">
        <f t="shared" si="25"/>
        <v>1</v>
      </c>
      <c r="AZ95" s="13">
        <f t="shared" si="26"/>
        <v>1</v>
      </c>
      <c r="BA95" s="13">
        <f t="shared" si="27"/>
        <v>1</v>
      </c>
      <c r="BB95" s="13">
        <f t="shared" si="28"/>
        <v>1</v>
      </c>
      <c r="BC95" s="13">
        <f t="shared" si="29"/>
        <v>3.9599999999999995</v>
      </c>
      <c r="BD95" s="13">
        <f t="shared" si="30"/>
        <v>5</v>
      </c>
      <c r="BE95" s="13">
        <f t="shared" si="31"/>
        <v>90.000000000000512</v>
      </c>
      <c r="BF95" s="13">
        <f t="shared" si="32"/>
        <v>1</v>
      </c>
      <c r="BG95" s="13">
        <f t="shared" si="33"/>
        <v>3.9599999999999995</v>
      </c>
    </row>
    <row r="96" spans="43:59">
      <c r="AQ96" s="13">
        <v>94</v>
      </c>
      <c r="AR96" s="13">
        <f t="shared" si="34"/>
        <v>89.900000000000517</v>
      </c>
      <c r="AS96" s="13">
        <f t="shared" si="19"/>
        <v>2.2475000000000129</v>
      </c>
      <c r="AT96" s="13">
        <f t="shared" si="20"/>
        <v>4445.0000000000255</v>
      </c>
      <c r="AU96" s="13">
        <f t="shared" si="21"/>
        <v>90.714285714286234</v>
      </c>
      <c r="AV96" s="13">
        <f t="shared" si="22"/>
        <v>89.900000000000517</v>
      </c>
      <c r="AW96" s="13">
        <f t="shared" si="23"/>
        <v>1</v>
      </c>
      <c r="AX96" s="13">
        <f t="shared" si="24"/>
        <v>1</v>
      </c>
      <c r="AY96" s="13">
        <f t="shared" si="25"/>
        <v>0.99876250000000644</v>
      </c>
      <c r="AZ96" s="13">
        <f t="shared" si="26"/>
        <v>0.99752653140626291</v>
      </c>
      <c r="BA96" s="13">
        <f t="shared" si="27"/>
        <v>1</v>
      </c>
      <c r="BB96" s="13">
        <f t="shared" si="28"/>
        <v>0.99876250000000644</v>
      </c>
      <c r="BC96" s="13">
        <f t="shared" si="29"/>
        <v>3.9599999999999995</v>
      </c>
      <c r="BD96" s="13">
        <f t="shared" si="30"/>
        <v>5</v>
      </c>
      <c r="BE96" s="13">
        <f t="shared" si="31"/>
        <v>89.900000000000517</v>
      </c>
      <c r="BF96" s="13">
        <f t="shared" si="32"/>
        <v>1</v>
      </c>
      <c r="BG96" s="13">
        <f t="shared" si="33"/>
        <v>3.9599999999999995</v>
      </c>
    </row>
    <row r="97" spans="43:59">
      <c r="AQ97" s="13">
        <v>95</v>
      </c>
      <c r="AR97" s="13">
        <f t="shared" si="34"/>
        <v>89.800000000000523</v>
      </c>
      <c r="AS97" s="13">
        <f t="shared" si="19"/>
        <v>2.245000000000013</v>
      </c>
      <c r="AT97" s="13">
        <f t="shared" si="20"/>
        <v>4440.0000000000264</v>
      </c>
      <c r="AU97" s="13">
        <f t="shared" si="21"/>
        <v>90.612244897959727</v>
      </c>
      <c r="AV97" s="13">
        <f t="shared" si="22"/>
        <v>89.800000000000523</v>
      </c>
      <c r="AW97" s="13">
        <f t="shared" si="23"/>
        <v>1</v>
      </c>
      <c r="AX97" s="13">
        <f t="shared" si="24"/>
        <v>1</v>
      </c>
      <c r="AY97" s="13">
        <f t="shared" si="25"/>
        <v>0.99752500000000643</v>
      </c>
      <c r="AZ97" s="13">
        <f t="shared" si="26"/>
        <v>0.99505612562501289</v>
      </c>
      <c r="BA97" s="13">
        <f t="shared" si="27"/>
        <v>1</v>
      </c>
      <c r="BB97" s="13">
        <f t="shared" si="28"/>
        <v>0.99752500000000643</v>
      </c>
      <c r="BC97" s="13">
        <f t="shared" si="29"/>
        <v>3.9599999999999995</v>
      </c>
      <c r="BD97" s="13">
        <f t="shared" si="30"/>
        <v>5</v>
      </c>
      <c r="BE97" s="13">
        <f t="shared" si="31"/>
        <v>89.800000000000523</v>
      </c>
      <c r="BF97" s="13">
        <f t="shared" si="32"/>
        <v>1</v>
      </c>
      <c r="BG97" s="13">
        <f t="shared" si="33"/>
        <v>3.9599999999999995</v>
      </c>
    </row>
    <row r="98" spans="43:59">
      <c r="AQ98" s="13">
        <v>96</v>
      </c>
      <c r="AR98" s="13">
        <f t="shared" si="34"/>
        <v>89.700000000000529</v>
      </c>
      <c r="AS98" s="13">
        <f t="shared" si="19"/>
        <v>2.242500000000013</v>
      </c>
      <c r="AT98" s="13">
        <f t="shared" si="20"/>
        <v>4435.0000000000264</v>
      </c>
      <c r="AU98" s="13">
        <f t="shared" si="21"/>
        <v>90.510204081633191</v>
      </c>
      <c r="AV98" s="13">
        <f t="shared" si="22"/>
        <v>89.700000000000529</v>
      </c>
      <c r="AW98" s="13">
        <f t="shared" si="23"/>
        <v>1</v>
      </c>
      <c r="AX98" s="13">
        <f t="shared" si="24"/>
        <v>1</v>
      </c>
      <c r="AY98" s="13">
        <f t="shared" si="25"/>
        <v>0.99628750000000643</v>
      </c>
      <c r="AZ98" s="13">
        <f t="shared" si="26"/>
        <v>0.99258878265626282</v>
      </c>
      <c r="BA98" s="13">
        <f t="shared" si="27"/>
        <v>1</v>
      </c>
      <c r="BB98" s="13">
        <f t="shared" si="28"/>
        <v>0.99628750000000643</v>
      </c>
      <c r="BC98" s="13">
        <f t="shared" si="29"/>
        <v>3.9599999999999995</v>
      </c>
      <c r="BD98" s="13">
        <f t="shared" si="30"/>
        <v>5</v>
      </c>
      <c r="BE98" s="13">
        <f t="shared" si="31"/>
        <v>89.700000000000529</v>
      </c>
      <c r="BF98" s="13">
        <f t="shared" si="32"/>
        <v>1</v>
      </c>
      <c r="BG98" s="13">
        <f t="shared" si="33"/>
        <v>3.9599999999999995</v>
      </c>
    </row>
    <row r="99" spans="43:59">
      <c r="AQ99" s="13">
        <v>97</v>
      </c>
      <c r="AR99" s="13">
        <f t="shared" si="34"/>
        <v>89.600000000000534</v>
      </c>
      <c r="AS99" s="13">
        <f t="shared" si="19"/>
        <v>2.2400000000000135</v>
      </c>
      <c r="AT99" s="13">
        <f t="shared" si="20"/>
        <v>4430.0000000000264</v>
      </c>
      <c r="AU99" s="13">
        <f t="shared" si="21"/>
        <v>90.408163265306669</v>
      </c>
      <c r="AV99" s="13">
        <f t="shared" si="22"/>
        <v>89.600000000000549</v>
      </c>
      <c r="AW99" s="13">
        <f t="shared" si="23"/>
        <v>1</v>
      </c>
      <c r="AX99" s="13">
        <f t="shared" si="24"/>
        <v>1</v>
      </c>
      <c r="AY99" s="13">
        <f t="shared" si="25"/>
        <v>0.99505000000000687</v>
      </c>
      <c r="AZ99" s="13">
        <f t="shared" si="26"/>
        <v>0.99012450250001371</v>
      </c>
      <c r="BA99" s="13">
        <f t="shared" si="27"/>
        <v>1</v>
      </c>
      <c r="BB99" s="13">
        <f t="shared" si="28"/>
        <v>0.99505000000000687</v>
      </c>
      <c r="BC99" s="13">
        <f t="shared" si="29"/>
        <v>3.9599999999999995</v>
      </c>
      <c r="BD99" s="13">
        <f t="shared" si="30"/>
        <v>5</v>
      </c>
      <c r="BE99" s="13">
        <f t="shared" si="31"/>
        <v>89.600000000000534</v>
      </c>
      <c r="BF99" s="13">
        <f t="shared" si="32"/>
        <v>1</v>
      </c>
      <c r="BG99" s="13">
        <f t="shared" si="33"/>
        <v>3.9599999999999995</v>
      </c>
    </row>
    <row r="100" spans="43:59">
      <c r="AQ100" s="13">
        <v>98</v>
      </c>
      <c r="AR100" s="13">
        <f t="shared" si="34"/>
        <v>89.50000000000054</v>
      </c>
      <c r="AS100" s="13">
        <f t="shared" si="19"/>
        <v>2.2375000000000136</v>
      </c>
      <c r="AT100" s="13">
        <f t="shared" si="20"/>
        <v>4425.0000000000264</v>
      </c>
      <c r="AU100" s="13">
        <f t="shared" si="21"/>
        <v>90.306122448980133</v>
      </c>
      <c r="AV100" s="13">
        <f t="shared" si="22"/>
        <v>89.50000000000054</v>
      </c>
      <c r="AW100" s="13">
        <f t="shared" si="23"/>
        <v>1</v>
      </c>
      <c r="AX100" s="13">
        <f t="shared" si="24"/>
        <v>1</v>
      </c>
      <c r="AY100" s="13">
        <f t="shared" si="25"/>
        <v>0.99381250000000665</v>
      </c>
      <c r="AZ100" s="13">
        <f t="shared" si="26"/>
        <v>0.98766328515626323</v>
      </c>
      <c r="BA100" s="13">
        <f t="shared" si="27"/>
        <v>1</v>
      </c>
      <c r="BB100" s="13">
        <f t="shared" si="28"/>
        <v>0.99381250000000665</v>
      </c>
      <c r="BC100" s="13">
        <f t="shared" si="29"/>
        <v>3.9599999999999995</v>
      </c>
      <c r="BD100" s="13">
        <f t="shared" si="30"/>
        <v>5</v>
      </c>
      <c r="BE100" s="13">
        <f t="shared" si="31"/>
        <v>89.50000000000054</v>
      </c>
      <c r="BF100" s="13">
        <f t="shared" si="32"/>
        <v>1</v>
      </c>
      <c r="BG100" s="13">
        <f t="shared" si="33"/>
        <v>3.9599999999999995</v>
      </c>
    </row>
    <row r="101" spans="43:59">
      <c r="AQ101" s="13">
        <v>99</v>
      </c>
      <c r="AR101" s="13">
        <f t="shared" si="34"/>
        <v>89.400000000000546</v>
      </c>
      <c r="AS101" s="13">
        <f t="shared" si="19"/>
        <v>2.2350000000000136</v>
      </c>
      <c r="AT101" s="13">
        <f t="shared" si="20"/>
        <v>4420.0000000000273</v>
      </c>
      <c r="AU101" s="13">
        <f t="shared" si="21"/>
        <v>90.204081632653626</v>
      </c>
      <c r="AV101" s="13">
        <f t="shared" si="22"/>
        <v>89.400000000000546</v>
      </c>
      <c r="AW101" s="13">
        <f t="shared" si="23"/>
        <v>1</v>
      </c>
      <c r="AX101" s="13">
        <f t="shared" si="24"/>
        <v>1</v>
      </c>
      <c r="AY101" s="13">
        <f t="shared" si="25"/>
        <v>0.99257500000000687</v>
      </c>
      <c r="AZ101" s="13">
        <f t="shared" si="26"/>
        <v>0.98520513062501358</v>
      </c>
      <c r="BA101" s="13">
        <f t="shared" si="27"/>
        <v>1</v>
      </c>
      <c r="BB101" s="13">
        <f t="shared" si="28"/>
        <v>0.99257500000000687</v>
      </c>
      <c r="BC101" s="13">
        <f t="shared" si="29"/>
        <v>3.9599999999999995</v>
      </c>
      <c r="BD101" s="13">
        <f t="shared" si="30"/>
        <v>5</v>
      </c>
      <c r="BE101" s="13">
        <f t="shared" si="31"/>
        <v>89.400000000000546</v>
      </c>
      <c r="BF101" s="13">
        <f t="shared" si="32"/>
        <v>1</v>
      </c>
      <c r="BG101" s="13">
        <f t="shared" si="33"/>
        <v>3.9599999999999995</v>
      </c>
    </row>
    <row r="102" spans="43:59">
      <c r="AQ102" s="13">
        <v>100</v>
      </c>
      <c r="AR102" s="13">
        <f t="shared" si="34"/>
        <v>89.300000000000551</v>
      </c>
      <c r="AS102" s="13">
        <f t="shared" si="19"/>
        <v>2.2325000000000137</v>
      </c>
      <c r="AT102" s="13">
        <f t="shared" si="20"/>
        <v>4415.0000000000282</v>
      </c>
      <c r="AU102" s="13">
        <f t="shared" si="21"/>
        <v>90.102040816327104</v>
      </c>
      <c r="AV102" s="13">
        <f t="shared" si="22"/>
        <v>89.300000000000551</v>
      </c>
      <c r="AW102" s="13">
        <f t="shared" si="23"/>
        <v>1</v>
      </c>
      <c r="AX102" s="13">
        <f t="shared" si="24"/>
        <v>1</v>
      </c>
      <c r="AY102" s="13">
        <f t="shared" si="25"/>
        <v>0.99133750000000687</v>
      </c>
      <c r="AZ102" s="13">
        <f t="shared" si="26"/>
        <v>0.98275003890626367</v>
      </c>
      <c r="BA102" s="13">
        <f t="shared" si="27"/>
        <v>1</v>
      </c>
      <c r="BB102" s="13">
        <f t="shared" si="28"/>
        <v>0.99133750000000687</v>
      </c>
      <c r="BC102" s="13">
        <f t="shared" si="29"/>
        <v>3.9599999999999995</v>
      </c>
      <c r="BD102" s="13">
        <f t="shared" si="30"/>
        <v>5</v>
      </c>
      <c r="BE102" s="13">
        <f t="shared" si="31"/>
        <v>89.300000000000551</v>
      </c>
      <c r="BF102" s="13">
        <f t="shared" si="32"/>
        <v>1</v>
      </c>
      <c r="BG102" s="13">
        <f t="shared" si="33"/>
        <v>3.9599999999999995</v>
      </c>
    </row>
    <row r="103" spans="43:59">
      <c r="AQ103" s="13">
        <v>101</v>
      </c>
      <c r="AR103" s="13">
        <f t="shared" si="34"/>
        <v>89.200000000000557</v>
      </c>
      <c r="AS103" s="13">
        <f t="shared" si="19"/>
        <v>2.2300000000000137</v>
      </c>
      <c r="AT103" s="13">
        <f t="shared" si="20"/>
        <v>4410.0000000000282</v>
      </c>
      <c r="AU103" s="13">
        <f t="shared" si="21"/>
        <v>90.000000000000583</v>
      </c>
      <c r="AV103" s="13">
        <f t="shared" si="22"/>
        <v>89.200000000000543</v>
      </c>
      <c r="AW103" s="13">
        <f t="shared" si="23"/>
        <v>1</v>
      </c>
      <c r="AX103" s="13">
        <f t="shared" si="24"/>
        <v>1</v>
      </c>
      <c r="AY103" s="13">
        <f t="shared" si="25"/>
        <v>0.99010000000000686</v>
      </c>
      <c r="AZ103" s="13">
        <f t="shared" si="26"/>
        <v>0.9802980100000136</v>
      </c>
      <c r="BA103" s="13">
        <f t="shared" si="27"/>
        <v>1</v>
      </c>
      <c r="BB103" s="13">
        <f t="shared" si="28"/>
        <v>0.99010000000000686</v>
      </c>
      <c r="BC103" s="13">
        <f t="shared" si="29"/>
        <v>3.9599999999999995</v>
      </c>
      <c r="BD103" s="13">
        <f t="shared" si="30"/>
        <v>5</v>
      </c>
      <c r="BE103" s="13">
        <f t="shared" si="31"/>
        <v>89.200000000000557</v>
      </c>
      <c r="BF103" s="13">
        <f t="shared" si="32"/>
        <v>1</v>
      </c>
      <c r="BG103" s="13">
        <f t="shared" si="33"/>
        <v>3.9599999999999995</v>
      </c>
    </row>
    <row r="104" spans="43:59">
      <c r="AQ104" s="13">
        <v>102</v>
      </c>
      <c r="AR104" s="13">
        <f t="shared" si="34"/>
        <v>89.100000000000563</v>
      </c>
      <c r="AS104" s="13">
        <f t="shared" si="19"/>
        <v>2.2275000000000142</v>
      </c>
      <c r="AT104" s="13">
        <f t="shared" si="20"/>
        <v>4405.0000000000282</v>
      </c>
      <c r="AU104" s="13">
        <f t="shared" si="21"/>
        <v>89.897959183674047</v>
      </c>
      <c r="AV104" s="13">
        <f t="shared" si="22"/>
        <v>89.100000000000563</v>
      </c>
      <c r="AW104" s="13">
        <f t="shared" si="23"/>
        <v>0.99873724489796634</v>
      </c>
      <c r="AX104" s="13">
        <f t="shared" si="24"/>
        <v>0.99747608434638035</v>
      </c>
      <c r="AY104" s="13">
        <f t="shared" si="25"/>
        <v>0.98886250000000708</v>
      </c>
      <c r="AZ104" s="13">
        <f t="shared" si="26"/>
        <v>0.97784904390626404</v>
      </c>
      <c r="BA104" s="13">
        <f t="shared" si="27"/>
        <v>0.99873724489796634</v>
      </c>
      <c r="BB104" s="13">
        <f t="shared" si="28"/>
        <v>0.98886250000000708</v>
      </c>
      <c r="BC104" s="13">
        <f t="shared" si="29"/>
        <v>3.9549994897959464</v>
      </c>
      <c r="BD104" s="13">
        <f t="shared" si="30"/>
        <v>4.9936862244898315</v>
      </c>
      <c r="BE104" s="13">
        <f t="shared" si="31"/>
        <v>89.100000000000563</v>
      </c>
      <c r="BF104" s="13">
        <f t="shared" si="32"/>
        <v>0.99873724489796634</v>
      </c>
      <c r="BG104" s="13">
        <f t="shared" si="33"/>
        <v>3.9549994897959464</v>
      </c>
    </row>
    <row r="105" spans="43:59">
      <c r="AQ105" s="13">
        <v>103</v>
      </c>
      <c r="AR105" s="13">
        <f t="shared" si="34"/>
        <v>89.000000000000568</v>
      </c>
      <c r="AS105" s="13">
        <f t="shared" si="19"/>
        <v>2.2250000000000143</v>
      </c>
      <c r="AT105" s="13">
        <f t="shared" si="20"/>
        <v>4400.0000000000282</v>
      </c>
      <c r="AU105" s="13">
        <f t="shared" si="21"/>
        <v>89.795918367347511</v>
      </c>
      <c r="AV105" s="13">
        <f t="shared" si="22"/>
        <v>89.000000000000568</v>
      </c>
      <c r="AW105" s="13">
        <f t="shared" si="23"/>
        <v>0.99747448979592557</v>
      </c>
      <c r="AX105" s="13">
        <f t="shared" si="24"/>
        <v>0.99495535779364197</v>
      </c>
      <c r="AY105" s="13">
        <f t="shared" si="25"/>
        <v>0.98762500000000708</v>
      </c>
      <c r="AZ105" s="13">
        <f t="shared" si="26"/>
        <v>0.97540314062501399</v>
      </c>
      <c r="BA105" s="13">
        <f t="shared" si="27"/>
        <v>0.99747448979592557</v>
      </c>
      <c r="BB105" s="13">
        <f t="shared" si="28"/>
        <v>0.98762500000000708</v>
      </c>
      <c r="BC105" s="13">
        <f t="shared" si="29"/>
        <v>3.9499989795918649</v>
      </c>
      <c r="BD105" s="13">
        <f t="shared" si="30"/>
        <v>4.9873724489796274</v>
      </c>
      <c r="BE105" s="13">
        <f t="shared" si="31"/>
        <v>89.000000000000568</v>
      </c>
      <c r="BF105" s="13">
        <f t="shared" si="32"/>
        <v>0.99747448979592557</v>
      </c>
      <c r="BG105" s="13">
        <f t="shared" si="33"/>
        <v>3.9499989795918649</v>
      </c>
    </row>
    <row r="106" spans="43:59">
      <c r="AQ106" s="13">
        <v>104</v>
      </c>
      <c r="AR106" s="13">
        <f t="shared" si="34"/>
        <v>88.900000000000574</v>
      </c>
      <c r="AS106" s="13">
        <f t="shared" si="19"/>
        <v>2.2225000000000144</v>
      </c>
      <c r="AT106" s="13">
        <f t="shared" si="20"/>
        <v>4395.0000000000291</v>
      </c>
      <c r="AU106" s="13">
        <f t="shared" si="21"/>
        <v>89.693877551021004</v>
      </c>
      <c r="AV106" s="13">
        <f t="shared" si="22"/>
        <v>88.900000000000574</v>
      </c>
      <c r="AW106" s="13">
        <f t="shared" si="23"/>
        <v>0.99621173469388502</v>
      </c>
      <c r="AX106" s="13">
        <f t="shared" si="24"/>
        <v>0.9924378203417995</v>
      </c>
      <c r="AY106" s="13">
        <f t="shared" si="25"/>
        <v>0.9863875000000073</v>
      </c>
      <c r="AZ106" s="13">
        <f t="shared" si="26"/>
        <v>0.97296030015626445</v>
      </c>
      <c r="BA106" s="13">
        <f t="shared" si="27"/>
        <v>0.99621173469388502</v>
      </c>
      <c r="BB106" s="13">
        <f t="shared" si="28"/>
        <v>0.9863875000000073</v>
      </c>
      <c r="BC106" s="13">
        <f t="shared" si="29"/>
        <v>3.9449984693877842</v>
      </c>
      <c r="BD106" s="13">
        <f t="shared" si="30"/>
        <v>4.9810586734694251</v>
      </c>
      <c r="BE106" s="13">
        <f t="shared" si="31"/>
        <v>88.900000000000574</v>
      </c>
      <c r="BF106" s="13">
        <f t="shared" si="32"/>
        <v>0.99621173469388502</v>
      </c>
      <c r="BG106" s="13">
        <f t="shared" si="33"/>
        <v>3.9449984693877842</v>
      </c>
    </row>
    <row r="107" spans="43:59">
      <c r="AQ107" s="13">
        <v>105</v>
      </c>
      <c r="AR107" s="13">
        <f t="shared" si="34"/>
        <v>88.80000000000058</v>
      </c>
      <c r="AS107" s="13">
        <f t="shared" si="19"/>
        <v>2.2200000000000144</v>
      </c>
      <c r="AT107" s="13">
        <f t="shared" si="20"/>
        <v>4390.0000000000291</v>
      </c>
      <c r="AU107" s="13">
        <f t="shared" si="21"/>
        <v>89.591836734694468</v>
      </c>
      <c r="AV107" s="13">
        <f t="shared" si="22"/>
        <v>88.80000000000058</v>
      </c>
      <c r="AW107" s="13">
        <f t="shared" si="23"/>
        <v>0.99494897959184403</v>
      </c>
      <c r="AX107" s="13">
        <f t="shared" si="24"/>
        <v>0.98992347199085162</v>
      </c>
      <c r="AY107" s="13">
        <f t="shared" si="25"/>
        <v>0.9851500000000073</v>
      </c>
      <c r="AZ107" s="13">
        <f t="shared" si="26"/>
        <v>0.97052052250001442</v>
      </c>
      <c r="BA107" s="13">
        <f t="shared" si="27"/>
        <v>0.99494897959184403</v>
      </c>
      <c r="BB107" s="13">
        <f t="shared" si="28"/>
        <v>0.9851500000000073</v>
      </c>
      <c r="BC107" s="13">
        <f t="shared" si="29"/>
        <v>3.9399979591837018</v>
      </c>
      <c r="BD107" s="13">
        <f t="shared" si="30"/>
        <v>4.9747448979592201</v>
      </c>
      <c r="BE107" s="13">
        <f t="shared" si="31"/>
        <v>88.80000000000058</v>
      </c>
      <c r="BF107" s="13">
        <f t="shared" si="32"/>
        <v>0.99494897959184403</v>
      </c>
      <c r="BG107" s="13">
        <f t="shared" si="33"/>
        <v>3.9399979591837018</v>
      </c>
    </row>
    <row r="108" spans="43:59">
      <c r="AQ108" s="13">
        <v>106</v>
      </c>
      <c r="AR108" s="13">
        <f t="shared" si="34"/>
        <v>88.700000000000585</v>
      </c>
      <c r="AS108" s="13">
        <f t="shared" si="19"/>
        <v>2.2175000000000149</v>
      </c>
      <c r="AT108" s="13">
        <f t="shared" si="20"/>
        <v>4385.0000000000291</v>
      </c>
      <c r="AU108" s="13">
        <f t="shared" si="21"/>
        <v>89.489795918367946</v>
      </c>
      <c r="AV108" s="13">
        <f t="shared" si="22"/>
        <v>88.7000000000006</v>
      </c>
      <c r="AW108" s="13">
        <f t="shared" si="23"/>
        <v>0.99368622448980326</v>
      </c>
      <c r="AX108" s="13">
        <f t="shared" si="24"/>
        <v>0.98741231274079966</v>
      </c>
      <c r="AY108" s="13">
        <f t="shared" si="25"/>
        <v>0.98391250000000752</v>
      </c>
      <c r="AZ108" s="13">
        <f t="shared" si="26"/>
        <v>0.96808380765626478</v>
      </c>
      <c r="BA108" s="13">
        <f t="shared" si="27"/>
        <v>0.99368622448980326</v>
      </c>
      <c r="BB108" s="13">
        <f t="shared" si="28"/>
        <v>0.98391250000000752</v>
      </c>
      <c r="BC108" s="13">
        <f t="shared" si="29"/>
        <v>3.9349974489796202</v>
      </c>
      <c r="BD108" s="13">
        <f t="shared" si="30"/>
        <v>4.9684311224490161</v>
      </c>
      <c r="BE108" s="13">
        <f t="shared" si="31"/>
        <v>88.700000000000585</v>
      </c>
      <c r="BF108" s="13">
        <f t="shared" si="32"/>
        <v>0.99368622448980326</v>
      </c>
      <c r="BG108" s="13">
        <f t="shared" si="33"/>
        <v>3.9349974489796202</v>
      </c>
    </row>
    <row r="109" spans="43:59">
      <c r="AQ109" s="13">
        <v>107</v>
      </c>
      <c r="AR109" s="13">
        <f t="shared" si="34"/>
        <v>88.600000000000591</v>
      </c>
      <c r="AS109" s="13">
        <f t="shared" si="19"/>
        <v>2.215000000000015</v>
      </c>
      <c r="AT109" s="13">
        <f t="shared" si="20"/>
        <v>4380.0000000000291</v>
      </c>
      <c r="AU109" s="13">
        <f t="shared" si="21"/>
        <v>89.38775510204141</v>
      </c>
      <c r="AV109" s="13">
        <f t="shared" si="22"/>
        <v>88.600000000000605</v>
      </c>
      <c r="AW109" s="13">
        <f t="shared" si="23"/>
        <v>0.99242346938776249</v>
      </c>
      <c r="AX109" s="13">
        <f t="shared" si="24"/>
        <v>0.98490434259164317</v>
      </c>
      <c r="AY109" s="13">
        <f t="shared" si="25"/>
        <v>0.98267500000000751</v>
      </c>
      <c r="AZ109" s="13">
        <f t="shared" si="26"/>
        <v>0.96565015562501477</v>
      </c>
      <c r="BA109" s="13">
        <f t="shared" si="27"/>
        <v>0.99242346938776249</v>
      </c>
      <c r="BB109" s="13">
        <f t="shared" si="28"/>
        <v>0.98267500000000751</v>
      </c>
      <c r="BC109" s="13">
        <f t="shared" si="29"/>
        <v>3.9299969387755391</v>
      </c>
      <c r="BD109" s="13">
        <f t="shared" si="30"/>
        <v>4.9621173469388129</v>
      </c>
      <c r="BE109" s="13">
        <f t="shared" si="31"/>
        <v>88.600000000000591</v>
      </c>
      <c r="BF109" s="13">
        <f t="shared" si="32"/>
        <v>0.99242346938776249</v>
      </c>
      <c r="BG109" s="13">
        <f t="shared" si="33"/>
        <v>3.9299969387755391</v>
      </c>
    </row>
    <row r="110" spans="43:59">
      <c r="AQ110" s="13">
        <v>108</v>
      </c>
      <c r="AR110" s="13">
        <f t="shared" si="34"/>
        <v>88.500000000000597</v>
      </c>
      <c r="AS110" s="13">
        <f t="shared" si="19"/>
        <v>2.2125000000000146</v>
      </c>
      <c r="AT110" s="13">
        <f t="shared" si="20"/>
        <v>4375.00000000003</v>
      </c>
      <c r="AU110" s="13">
        <f t="shared" si="21"/>
        <v>89.285714285714903</v>
      </c>
      <c r="AV110" s="13">
        <f t="shared" si="22"/>
        <v>88.500000000000583</v>
      </c>
      <c r="AW110" s="13">
        <f t="shared" si="23"/>
        <v>0.99116071428572194</v>
      </c>
      <c r="AX110" s="13">
        <f t="shared" si="24"/>
        <v>0.98239956154338248</v>
      </c>
      <c r="AY110" s="13">
        <f t="shared" si="25"/>
        <v>0.98143750000000729</v>
      </c>
      <c r="AZ110" s="13">
        <f t="shared" si="26"/>
        <v>0.96321956640626427</v>
      </c>
      <c r="BA110" s="13">
        <f t="shared" si="27"/>
        <v>0.99116071428572194</v>
      </c>
      <c r="BB110" s="13">
        <f t="shared" si="28"/>
        <v>0.98143750000000729</v>
      </c>
      <c r="BC110" s="13">
        <f t="shared" si="29"/>
        <v>3.9249964285714585</v>
      </c>
      <c r="BD110" s="13">
        <f t="shared" si="30"/>
        <v>4.9558035714286097</v>
      </c>
      <c r="BE110" s="13">
        <f t="shared" si="31"/>
        <v>88.500000000000597</v>
      </c>
      <c r="BF110" s="13">
        <f t="shared" si="32"/>
        <v>0.99116071428572194</v>
      </c>
      <c r="BG110" s="13">
        <f t="shared" si="33"/>
        <v>3.9249964285714585</v>
      </c>
    </row>
    <row r="111" spans="43:59">
      <c r="AQ111" s="13">
        <v>109</v>
      </c>
      <c r="AR111" s="13">
        <f t="shared" si="34"/>
        <v>88.400000000000603</v>
      </c>
      <c r="AS111" s="13">
        <f t="shared" si="19"/>
        <v>2.2100000000000151</v>
      </c>
      <c r="AT111" s="13">
        <f t="shared" si="20"/>
        <v>4370.00000000003</v>
      </c>
      <c r="AU111" s="13">
        <f t="shared" si="21"/>
        <v>89.183673469388367</v>
      </c>
      <c r="AV111" s="13">
        <f t="shared" si="22"/>
        <v>88.400000000000603</v>
      </c>
      <c r="AW111" s="13">
        <f t="shared" si="23"/>
        <v>0.98989795918368118</v>
      </c>
      <c r="AX111" s="13">
        <f t="shared" si="24"/>
        <v>0.97989796959601694</v>
      </c>
      <c r="AY111" s="13">
        <f t="shared" si="25"/>
        <v>0.98020000000000751</v>
      </c>
      <c r="AZ111" s="13">
        <f t="shared" si="26"/>
        <v>0.96079204000001472</v>
      </c>
      <c r="BA111" s="13">
        <f t="shared" si="27"/>
        <v>0.98989795918368118</v>
      </c>
      <c r="BB111" s="13">
        <f t="shared" si="28"/>
        <v>0.98020000000000751</v>
      </c>
      <c r="BC111" s="13">
        <f t="shared" si="29"/>
        <v>3.9199959183673769</v>
      </c>
      <c r="BD111" s="13">
        <f t="shared" si="30"/>
        <v>4.9494897959184057</v>
      </c>
      <c r="BE111" s="13">
        <f t="shared" si="31"/>
        <v>88.400000000000603</v>
      </c>
      <c r="BF111" s="13">
        <f t="shared" si="32"/>
        <v>0.98989795918368118</v>
      </c>
      <c r="BG111" s="13">
        <f t="shared" si="33"/>
        <v>3.9199959183673769</v>
      </c>
    </row>
    <row r="112" spans="43:59">
      <c r="AQ112" s="13">
        <v>110</v>
      </c>
      <c r="AR112" s="13">
        <f t="shared" si="34"/>
        <v>88.300000000000608</v>
      </c>
      <c r="AS112" s="13">
        <f t="shared" si="19"/>
        <v>2.2075000000000156</v>
      </c>
      <c r="AT112" s="13">
        <f t="shared" si="20"/>
        <v>4365.0000000000309</v>
      </c>
      <c r="AU112" s="13">
        <f t="shared" si="21"/>
        <v>89.08163265306186</v>
      </c>
      <c r="AV112" s="13">
        <f t="shared" si="22"/>
        <v>88.300000000000622</v>
      </c>
      <c r="AW112" s="13">
        <f t="shared" si="23"/>
        <v>0.98863520408164063</v>
      </c>
      <c r="AX112" s="13">
        <f t="shared" si="24"/>
        <v>0.9773995667495472</v>
      </c>
      <c r="AY112" s="13">
        <f t="shared" si="25"/>
        <v>0.97896250000000773</v>
      </c>
      <c r="AZ112" s="13">
        <f t="shared" si="26"/>
        <v>0.95836757640626513</v>
      </c>
      <c r="BA112" s="13">
        <f t="shared" si="27"/>
        <v>0.98863520408164063</v>
      </c>
      <c r="BB112" s="13">
        <f t="shared" si="28"/>
        <v>0.97896250000000773</v>
      </c>
      <c r="BC112" s="13">
        <f t="shared" si="29"/>
        <v>3.9149954081632963</v>
      </c>
      <c r="BD112" s="13">
        <f t="shared" si="30"/>
        <v>4.9431760204082034</v>
      </c>
      <c r="BE112" s="13">
        <f t="shared" si="31"/>
        <v>88.300000000000608</v>
      </c>
      <c r="BF112" s="13">
        <f t="shared" si="32"/>
        <v>0.98863520408164063</v>
      </c>
      <c r="BG112" s="13">
        <f t="shared" si="33"/>
        <v>3.9149954081632963</v>
      </c>
    </row>
    <row r="113" spans="43:59">
      <c r="AQ113" s="13">
        <v>111</v>
      </c>
      <c r="AR113" s="13">
        <f t="shared" si="34"/>
        <v>88.200000000000614</v>
      </c>
      <c r="AS113" s="13">
        <f t="shared" si="19"/>
        <v>2.2050000000000152</v>
      </c>
      <c r="AT113" s="13">
        <f t="shared" si="20"/>
        <v>4360.0000000000309</v>
      </c>
      <c r="AU113" s="13">
        <f t="shared" si="21"/>
        <v>88.979591836735324</v>
      </c>
      <c r="AV113" s="13">
        <f t="shared" si="22"/>
        <v>88.200000000000614</v>
      </c>
      <c r="AW113" s="13">
        <f t="shared" si="23"/>
        <v>0.98737244897959964</v>
      </c>
      <c r="AX113" s="13">
        <f t="shared" si="24"/>
        <v>0.97490435300397205</v>
      </c>
      <c r="AY113" s="13">
        <f t="shared" si="25"/>
        <v>0.9777250000000075</v>
      </c>
      <c r="AZ113" s="13">
        <f t="shared" si="26"/>
        <v>0.95594617562501472</v>
      </c>
      <c r="BA113" s="13">
        <f t="shared" si="27"/>
        <v>0.98737244897959964</v>
      </c>
      <c r="BB113" s="13">
        <f t="shared" si="28"/>
        <v>0.9777250000000075</v>
      </c>
      <c r="BC113" s="13">
        <f t="shared" si="29"/>
        <v>3.9099948979592143</v>
      </c>
      <c r="BD113" s="13">
        <f t="shared" si="30"/>
        <v>4.9368622448979984</v>
      </c>
      <c r="BE113" s="13">
        <f t="shared" si="31"/>
        <v>88.200000000000614</v>
      </c>
      <c r="BF113" s="13">
        <f t="shared" si="32"/>
        <v>0.98737244897959964</v>
      </c>
      <c r="BG113" s="13">
        <f t="shared" si="33"/>
        <v>3.9099948979592143</v>
      </c>
    </row>
    <row r="114" spans="43:59">
      <c r="AQ114" s="13">
        <v>112</v>
      </c>
      <c r="AR114" s="13">
        <f t="shared" si="34"/>
        <v>88.10000000000062</v>
      </c>
      <c r="AS114" s="13">
        <f t="shared" si="19"/>
        <v>2.2025000000000152</v>
      </c>
      <c r="AT114" s="13">
        <f t="shared" si="20"/>
        <v>4355.0000000000309</v>
      </c>
      <c r="AU114" s="13">
        <f t="shared" si="21"/>
        <v>88.877551020408802</v>
      </c>
      <c r="AV114" s="13">
        <f t="shared" si="22"/>
        <v>88.100000000000605</v>
      </c>
      <c r="AW114" s="13">
        <f t="shared" si="23"/>
        <v>0.98610969387755909</v>
      </c>
      <c r="AX114" s="13">
        <f t="shared" si="24"/>
        <v>0.97241232835929325</v>
      </c>
      <c r="AY114" s="13">
        <f t="shared" si="25"/>
        <v>0.9764875000000075</v>
      </c>
      <c r="AZ114" s="13">
        <f t="shared" si="26"/>
        <v>0.9535278376562647</v>
      </c>
      <c r="BA114" s="13">
        <f t="shared" si="27"/>
        <v>0.98610969387755909</v>
      </c>
      <c r="BB114" s="13">
        <f t="shared" si="28"/>
        <v>0.9764875000000075</v>
      </c>
      <c r="BC114" s="13">
        <f t="shared" si="29"/>
        <v>3.9049943877551336</v>
      </c>
      <c r="BD114" s="13">
        <f t="shared" si="30"/>
        <v>4.9305484693877952</v>
      </c>
      <c r="BE114" s="13">
        <f t="shared" si="31"/>
        <v>88.10000000000062</v>
      </c>
      <c r="BF114" s="13">
        <f t="shared" si="32"/>
        <v>0.98610969387755909</v>
      </c>
      <c r="BG114" s="13">
        <f t="shared" si="33"/>
        <v>3.9049943877551336</v>
      </c>
    </row>
    <row r="115" spans="43:59">
      <c r="AQ115" s="13">
        <v>113</v>
      </c>
      <c r="AR115" s="13">
        <f t="shared" si="34"/>
        <v>88.000000000000625</v>
      </c>
      <c r="AS115" s="13">
        <f t="shared" si="19"/>
        <v>2.2000000000000157</v>
      </c>
      <c r="AT115" s="13">
        <f t="shared" si="20"/>
        <v>4350.0000000000309</v>
      </c>
      <c r="AU115" s="13">
        <f t="shared" si="21"/>
        <v>88.775510204082266</v>
      </c>
      <c r="AV115" s="13">
        <f t="shared" si="22"/>
        <v>88.000000000000639</v>
      </c>
      <c r="AW115" s="13">
        <f t="shared" si="23"/>
        <v>0.9848469387755181</v>
      </c>
      <c r="AX115" s="13">
        <f t="shared" si="24"/>
        <v>0.96992349281550905</v>
      </c>
      <c r="AY115" s="13">
        <f t="shared" si="25"/>
        <v>0.97525000000000794</v>
      </c>
      <c r="AZ115" s="13">
        <f t="shared" si="26"/>
        <v>0.95111256250001552</v>
      </c>
      <c r="BA115" s="13">
        <f t="shared" si="27"/>
        <v>0.9848469387755181</v>
      </c>
      <c r="BB115" s="13">
        <f t="shared" si="28"/>
        <v>0.97525000000000794</v>
      </c>
      <c r="BC115" s="13">
        <f t="shared" si="29"/>
        <v>3.8999938775510512</v>
      </c>
      <c r="BD115" s="13">
        <f t="shared" si="30"/>
        <v>4.9242346938775903</v>
      </c>
      <c r="BE115" s="13">
        <f t="shared" si="31"/>
        <v>88.000000000000625</v>
      </c>
      <c r="BF115" s="13">
        <f t="shared" si="32"/>
        <v>0.9848469387755181</v>
      </c>
      <c r="BG115" s="13">
        <f t="shared" si="33"/>
        <v>3.8999938775510512</v>
      </c>
    </row>
    <row r="116" spans="43:59">
      <c r="AQ116" s="13">
        <v>114</v>
      </c>
      <c r="AR116" s="13">
        <f t="shared" si="34"/>
        <v>87.900000000000631</v>
      </c>
      <c r="AS116" s="13">
        <f t="shared" si="19"/>
        <v>2.1975000000000158</v>
      </c>
      <c r="AT116" s="13">
        <f t="shared" si="20"/>
        <v>4345.0000000000318</v>
      </c>
      <c r="AU116" s="13">
        <f t="shared" si="21"/>
        <v>88.673469387755759</v>
      </c>
      <c r="AV116" s="13">
        <f t="shared" si="22"/>
        <v>87.900000000000631</v>
      </c>
      <c r="AW116" s="13">
        <f t="shared" si="23"/>
        <v>0.98358418367347755</v>
      </c>
      <c r="AX116" s="13">
        <f t="shared" si="24"/>
        <v>0.9674378463726212</v>
      </c>
      <c r="AY116" s="13">
        <f t="shared" si="25"/>
        <v>0.97401250000000794</v>
      </c>
      <c r="AZ116" s="13">
        <f t="shared" si="26"/>
        <v>0.94870035015626542</v>
      </c>
      <c r="BA116" s="13">
        <f t="shared" si="27"/>
        <v>0.98358418367347755</v>
      </c>
      <c r="BB116" s="13">
        <f t="shared" si="28"/>
        <v>0.97401250000000794</v>
      </c>
      <c r="BC116" s="13">
        <f t="shared" si="29"/>
        <v>3.8949933673469705</v>
      </c>
      <c r="BD116" s="13">
        <f t="shared" si="30"/>
        <v>4.917920918367388</v>
      </c>
      <c r="BE116" s="13">
        <f t="shared" si="31"/>
        <v>87.900000000000631</v>
      </c>
      <c r="BF116" s="13">
        <f t="shared" si="32"/>
        <v>0.98358418367347755</v>
      </c>
      <c r="BG116" s="13">
        <f t="shared" si="33"/>
        <v>3.8949933673469705</v>
      </c>
    </row>
    <row r="117" spans="43:59">
      <c r="AQ117" s="13">
        <v>115</v>
      </c>
      <c r="AR117" s="13">
        <f t="shared" si="34"/>
        <v>87.800000000000637</v>
      </c>
      <c r="AS117" s="13">
        <f t="shared" si="19"/>
        <v>2.1950000000000158</v>
      </c>
      <c r="AT117" s="13">
        <f t="shared" si="20"/>
        <v>4340.0000000000318</v>
      </c>
      <c r="AU117" s="13">
        <f t="shared" si="21"/>
        <v>88.571428571429223</v>
      </c>
      <c r="AV117" s="13">
        <f t="shared" si="22"/>
        <v>87.800000000000637</v>
      </c>
      <c r="AW117" s="13">
        <f t="shared" si="23"/>
        <v>0.98232142857143678</v>
      </c>
      <c r="AX117" s="13">
        <f t="shared" si="24"/>
        <v>0.96495538903062839</v>
      </c>
      <c r="AY117" s="13">
        <f t="shared" si="25"/>
        <v>0.97277500000000794</v>
      </c>
      <c r="AZ117" s="13">
        <f t="shared" si="26"/>
        <v>0.94629120062501548</v>
      </c>
      <c r="BA117" s="13">
        <f t="shared" si="27"/>
        <v>0.98232142857143678</v>
      </c>
      <c r="BB117" s="13">
        <f t="shared" si="28"/>
        <v>0.97277500000000794</v>
      </c>
      <c r="BC117" s="13">
        <f t="shared" si="29"/>
        <v>3.889992857142889</v>
      </c>
      <c r="BD117" s="13">
        <f t="shared" si="30"/>
        <v>4.9116071428571839</v>
      </c>
      <c r="BE117" s="13">
        <f t="shared" si="31"/>
        <v>87.800000000000637</v>
      </c>
      <c r="BF117" s="13">
        <f t="shared" si="32"/>
        <v>0.98232142857143678</v>
      </c>
      <c r="BG117" s="13">
        <f t="shared" si="33"/>
        <v>3.889992857142889</v>
      </c>
    </row>
    <row r="118" spans="43:59">
      <c r="AQ118" s="13">
        <v>116</v>
      </c>
      <c r="AR118" s="13">
        <f t="shared" si="34"/>
        <v>87.700000000000642</v>
      </c>
      <c r="AS118" s="13">
        <f t="shared" si="19"/>
        <v>2.1925000000000159</v>
      </c>
      <c r="AT118" s="13">
        <f t="shared" si="20"/>
        <v>4335.0000000000318</v>
      </c>
      <c r="AU118" s="13">
        <f t="shared" si="21"/>
        <v>88.469387755102687</v>
      </c>
      <c r="AV118" s="13">
        <f t="shared" si="22"/>
        <v>87.700000000000628</v>
      </c>
      <c r="AW118" s="13">
        <f t="shared" si="23"/>
        <v>0.98105867346939579</v>
      </c>
      <c r="AX118" s="13">
        <f t="shared" si="24"/>
        <v>0.9624761207895306</v>
      </c>
      <c r="AY118" s="13">
        <f t="shared" si="25"/>
        <v>0.97153750000000794</v>
      </c>
      <c r="AZ118" s="13">
        <f t="shared" si="26"/>
        <v>0.94388511390626539</v>
      </c>
      <c r="BA118" s="13">
        <f t="shared" si="27"/>
        <v>0.98105867346939579</v>
      </c>
      <c r="BB118" s="13">
        <f t="shared" si="28"/>
        <v>0.97153750000000794</v>
      </c>
      <c r="BC118" s="13">
        <f t="shared" si="29"/>
        <v>3.884992346938807</v>
      </c>
      <c r="BD118" s="13">
        <f t="shared" si="30"/>
        <v>4.905293367346979</v>
      </c>
      <c r="BE118" s="13">
        <f t="shared" si="31"/>
        <v>87.700000000000642</v>
      </c>
      <c r="BF118" s="13">
        <f t="shared" si="32"/>
        <v>0.98105867346939579</v>
      </c>
      <c r="BG118" s="13">
        <f t="shared" si="33"/>
        <v>3.884992346938807</v>
      </c>
    </row>
    <row r="119" spans="43:59">
      <c r="AQ119" s="13">
        <v>117</v>
      </c>
      <c r="AR119" s="13">
        <f t="shared" si="34"/>
        <v>87.600000000000648</v>
      </c>
      <c r="AS119" s="13">
        <f t="shared" si="19"/>
        <v>2.1900000000000164</v>
      </c>
      <c r="AT119" s="13">
        <f t="shared" si="20"/>
        <v>4330.0000000000318</v>
      </c>
      <c r="AU119" s="13">
        <f t="shared" si="21"/>
        <v>88.367346938776166</v>
      </c>
      <c r="AV119" s="13">
        <f t="shared" si="22"/>
        <v>87.600000000000648</v>
      </c>
      <c r="AW119" s="13">
        <f t="shared" si="23"/>
        <v>0.97979591836735525</v>
      </c>
      <c r="AX119" s="13">
        <f t="shared" si="24"/>
        <v>0.96000004164932906</v>
      </c>
      <c r="AY119" s="13">
        <f t="shared" si="25"/>
        <v>0.97030000000000793</v>
      </c>
      <c r="AZ119" s="13">
        <f t="shared" si="26"/>
        <v>0.94148209000001537</v>
      </c>
      <c r="BA119" s="13">
        <f t="shared" si="27"/>
        <v>0.97979591836735525</v>
      </c>
      <c r="BB119" s="13">
        <f t="shared" si="28"/>
        <v>0.97030000000000793</v>
      </c>
      <c r="BC119" s="13">
        <f t="shared" si="29"/>
        <v>3.8799918367347264</v>
      </c>
      <c r="BD119" s="13">
        <f t="shared" si="30"/>
        <v>4.8989795918367758</v>
      </c>
      <c r="BE119" s="13">
        <f t="shared" si="31"/>
        <v>87.600000000000648</v>
      </c>
      <c r="BF119" s="13">
        <f t="shared" si="32"/>
        <v>0.97979591836735525</v>
      </c>
      <c r="BG119" s="13">
        <f t="shared" si="33"/>
        <v>3.8799918367347264</v>
      </c>
    </row>
    <row r="120" spans="43:59">
      <c r="AQ120" s="13">
        <v>118</v>
      </c>
      <c r="AR120" s="13">
        <f t="shared" si="34"/>
        <v>87.500000000000654</v>
      </c>
      <c r="AS120" s="13">
        <f t="shared" si="19"/>
        <v>2.1875000000000164</v>
      </c>
      <c r="AT120" s="13">
        <f t="shared" si="20"/>
        <v>4325.0000000000327</v>
      </c>
      <c r="AU120" s="13">
        <f t="shared" si="21"/>
        <v>88.265306122449644</v>
      </c>
      <c r="AV120" s="13">
        <f t="shared" si="22"/>
        <v>87.500000000000654</v>
      </c>
      <c r="AW120" s="13">
        <f t="shared" si="23"/>
        <v>0.97853316326531448</v>
      </c>
      <c r="AX120" s="13">
        <f t="shared" si="24"/>
        <v>0.95752715161002255</v>
      </c>
      <c r="AY120" s="13">
        <f t="shared" si="25"/>
        <v>0.96906250000000815</v>
      </c>
      <c r="AZ120" s="13">
        <f t="shared" si="26"/>
        <v>0.93908212890626586</v>
      </c>
      <c r="BA120" s="13">
        <f t="shared" si="27"/>
        <v>0.97853316326531448</v>
      </c>
      <c r="BB120" s="13">
        <f t="shared" si="28"/>
        <v>0.96906250000000815</v>
      </c>
      <c r="BC120" s="13">
        <f t="shared" si="29"/>
        <v>3.8749913265306448</v>
      </c>
      <c r="BD120" s="13">
        <f t="shared" si="30"/>
        <v>4.8926658163265726</v>
      </c>
      <c r="BE120" s="13">
        <f t="shared" si="31"/>
        <v>87.500000000000654</v>
      </c>
      <c r="BF120" s="13">
        <f t="shared" si="32"/>
        <v>0.97853316326531448</v>
      </c>
      <c r="BG120" s="13">
        <f t="shared" si="33"/>
        <v>3.8749913265306448</v>
      </c>
    </row>
    <row r="121" spans="43:59">
      <c r="AQ121" s="13">
        <v>119</v>
      </c>
      <c r="AR121" s="13">
        <f t="shared" si="34"/>
        <v>87.400000000000659</v>
      </c>
      <c r="AS121" s="13">
        <f t="shared" si="19"/>
        <v>2.1850000000000165</v>
      </c>
      <c r="AT121" s="13">
        <f t="shared" si="20"/>
        <v>4320.0000000000327</v>
      </c>
      <c r="AU121" s="13">
        <f t="shared" si="21"/>
        <v>88.163265306123122</v>
      </c>
      <c r="AV121" s="13">
        <f t="shared" si="22"/>
        <v>87.400000000000659</v>
      </c>
      <c r="AW121" s="13">
        <f t="shared" si="23"/>
        <v>0.97727040816327371</v>
      </c>
      <c r="AX121" s="13">
        <f t="shared" si="24"/>
        <v>0.95505745067161163</v>
      </c>
      <c r="AY121" s="13">
        <f t="shared" si="25"/>
        <v>0.96782500000000815</v>
      </c>
      <c r="AZ121" s="13">
        <f t="shared" si="26"/>
        <v>0.93668523062501574</v>
      </c>
      <c r="BA121" s="13">
        <f t="shared" si="27"/>
        <v>0.97727040816327371</v>
      </c>
      <c r="BB121" s="13">
        <f t="shared" si="28"/>
        <v>0.96782500000000815</v>
      </c>
      <c r="BC121" s="13">
        <f t="shared" si="29"/>
        <v>3.8699908163265633</v>
      </c>
      <c r="BD121" s="13">
        <f t="shared" si="30"/>
        <v>4.8863520408163685</v>
      </c>
      <c r="BE121" s="13">
        <f t="shared" si="31"/>
        <v>87.400000000000659</v>
      </c>
      <c r="BF121" s="13">
        <f t="shared" si="32"/>
        <v>0.97727040816327371</v>
      </c>
      <c r="BG121" s="13">
        <f t="shared" si="33"/>
        <v>3.8699908163265633</v>
      </c>
    </row>
    <row r="122" spans="43:59">
      <c r="AQ122" s="13">
        <v>120</v>
      </c>
      <c r="AR122" s="13">
        <f t="shared" si="34"/>
        <v>87.300000000000665</v>
      </c>
      <c r="AS122" s="13">
        <f t="shared" si="19"/>
        <v>2.1825000000000165</v>
      </c>
      <c r="AT122" s="13">
        <f t="shared" si="20"/>
        <v>4315.0000000000337</v>
      </c>
      <c r="AU122" s="13">
        <f t="shared" si="21"/>
        <v>88.061224489796615</v>
      </c>
      <c r="AV122" s="13">
        <f t="shared" si="22"/>
        <v>87.300000000000665</v>
      </c>
      <c r="AW122" s="13">
        <f t="shared" si="23"/>
        <v>0.97600765306123316</v>
      </c>
      <c r="AX122" s="13">
        <f t="shared" si="24"/>
        <v>0.95259093883409651</v>
      </c>
      <c r="AY122" s="13">
        <f t="shared" si="25"/>
        <v>0.96658750000000837</v>
      </c>
      <c r="AZ122" s="13">
        <f t="shared" si="26"/>
        <v>0.93429139515626614</v>
      </c>
      <c r="BA122" s="13">
        <f t="shared" si="27"/>
        <v>0.97600765306123316</v>
      </c>
      <c r="BB122" s="13">
        <f t="shared" si="28"/>
        <v>0.96658750000000837</v>
      </c>
      <c r="BC122" s="13">
        <f t="shared" si="29"/>
        <v>3.8649903061224831</v>
      </c>
      <c r="BD122" s="13">
        <f t="shared" si="30"/>
        <v>4.8800382653061654</v>
      </c>
      <c r="BE122" s="13">
        <f t="shared" si="31"/>
        <v>87.300000000000665</v>
      </c>
      <c r="BF122" s="13">
        <f t="shared" si="32"/>
        <v>0.97600765306123316</v>
      </c>
      <c r="BG122" s="13">
        <f t="shared" si="33"/>
        <v>3.8649903061224831</v>
      </c>
    </row>
    <row r="123" spans="43:59">
      <c r="AQ123" s="13">
        <v>121</v>
      </c>
      <c r="AR123" s="13">
        <f t="shared" si="34"/>
        <v>87.200000000000671</v>
      </c>
      <c r="AS123" s="13">
        <f t="shared" si="19"/>
        <v>2.1800000000000166</v>
      </c>
      <c r="AT123" s="13">
        <f t="shared" si="20"/>
        <v>4310.0000000000337</v>
      </c>
      <c r="AU123" s="13">
        <f t="shared" si="21"/>
        <v>87.959183673470079</v>
      </c>
      <c r="AV123" s="13">
        <f t="shared" si="22"/>
        <v>87.200000000000671</v>
      </c>
      <c r="AW123" s="13">
        <f t="shared" si="23"/>
        <v>0.97474489795919217</v>
      </c>
      <c r="AX123" s="13">
        <f t="shared" si="24"/>
        <v>0.95012761609747598</v>
      </c>
      <c r="AY123" s="13">
        <f t="shared" si="25"/>
        <v>0.96535000000000837</v>
      </c>
      <c r="AZ123" s="13">
        <f t="shared" si="26"/>
        <v>0.93190062250001615</v>
      </c>
      <c r="BA123" s="13">
        <f t="shared" si="27"/>
        <v>0.97474489795919217</v>
      </c>
      <c r="BB123" s="13">
        <f t="shared" si="28"/>
        <v>0.96535000000000837</v>
      </c>
      <c r="BC123" s="13">
        <f t="shared" si="29"/>
        <v>3.8599897959184006</v>
      </c>
      <c r="BD123" s="13">
        <f t="shared" si="30"/>
        <v>4.8737244897959613</v>
      </c>
      <c r="BE123" s="13">
        <f t="shared" si="31"/>
        <v>87.200000000000671</v>
      </c>
      <c r="BF123" s="13">
        <f t="shared" si="32"/>
        <v>0.97474489795919217</v>
      </c>
      <c r="BG123" s="13">
        <f t="shared" si="33"/>
        <v>3.8599897959184006</v>
      </c>
    </row>
    <row r="124" spans="43:59">
      <c r="AQ124" s="13">
        <v>122</v>
      </c>
      <c r="AR124" s="13">
        <f t="shared" si="34"/>
        <v>87.100000000000676</v>
      </c>
      <c r="AS124" s="13">
        <f t="shared" si="19"/>
        <v>2.1775000000000171</v>
      </c>
      <c r="AT124" s="13">
        <f t="shared" si="20"/>
        <v>4305.0000000000337</v>
      </c>
      <c r="AU124" s="13">
        <f t="shared" si="21"/>
        <v>87.857142857143543</v>
      </c>
      <c r="AV124" s="13">
        <f t="shared" si="22"/>
        <v>87.100000000000691</v>
      </c>
      <c r="AW124" s="13">
        <f t="shared" si="23"/>
        <v>0.9734821428571514</v>
      </c>
      <c r="AX124" s="13">
        <f t="shared" si="24"/>
        <v>0.94766748246175136</v>
      </c>
      <c r="AY124" s="13">
        <f t="shared" si="25"/>
        <v>0.96411250000000859</v>
      </c>
      <c r="AZ124" s="13">
        <f t="shared" si="26"/>
        <v>0.92951291265626657</v>
      </c>
      <c r="BA124" s="13">
        <f t="shared" si="27"/>
        <v>0.9734821428571514</v>
      </c>
      <c r="BB124" s="13">
        <f t="shared" si="28"/>
        <v>0.96411250000000859</v>
      </c>
      <c r="BC124" s="13">
        <f t="shared" si="29"/>
        <v>3.8549892857143191</v>
      </c>
      <c r="BD124" s="13">
        <f t="shared" si="30"/>
        <v>4.8674107142857572</v>
      </c>
      <c r="BE124" s="13">
        <f t="shared" si="31"/>
        <v>87.100000000000676</v>
      </c>
      <c r="BF124" s="13">
        <f t="shared" si="32"/>
        <v>0.9734821428571514</v>
      </c>
      <c r="BG124" s="13">
        <f t="shared" si="33"/>
        <v>3.8549892857143191</v>
      </c>
    </row>
    <row r="125" spans="43:59">
      <c r="AQ125" s="13">
        <v>123</v>
      </c>
      <c r="AR125" s="13">
        <f t="shared" si="34"/>
        <v>87.000000000000682</v>
      </c>
      <c r="AS125" s="13">
        <f t="shared" si="19"/>
        <v>2.1750000000000171</v>
      </c>
      <c r="AT125" s="13">
        <f t="shared" si="20"/>
        <v>4300.0000000000337</v>
      </c>
      <c r="AU125" s="13">
        <f t="shared" si="21"/>
        <v>87.755102040817007</v>
      </c>
      <c r="AV125" s="13">
        <f t="shared" si="22"/>
        <v>87.000000000000682</v>
      </c>
      <c r="AW125" s="13">
        <f t="shared" si="23"/>
        <v>0.97221938775511063</v>
      </c>
      <c r="AX125" s="13">
        <f t="shared" si="24"/>
        <v>0.94521053792692211</v>
      </c>
      <c r="AY125" s="13">
        <f t="shared" si="25"/>
        <v>0.96287500000000836</v>
      </c>
      <c r="AZ125" s="13">
        <f t="shared" si="26"/>
        <v>0.92712826562501616</v>
      </c>
      <c r="BA125" s="13">
        <f t="shared" si="27"/>
        <v>0.97221938775511063</v>
      </c>
      <c r="BB125" s="13">
        <f t="shared" si="28"/>
        <v>0.96287500000000836</v>
      </c>
      <c r="BC125" s="13">
        <f t="shared" si="29"/>
        <v>3.8499887755102375</v>
      </c>
      <c r="BD125" s="13">
        <f t="shared" si="30"/>
        <v>4.8610969387755532</v>
      </c>
      <c r="BE125" s="13">
        <f t="shared" si="31"/>
        <v>87.000000000000682</v>
      </c>
      <c r="BF125" s="13">
        <f t="shared" si="32"/>
        <v>0.97221938775511063</v>
      </c>
      <c r="BG125" s="13">
        <f t="shared" si="33"/>
        <v>3.8499887755102375</v>
      </c>
    </row>
    <row r="126" spans="43:59">
      <c r="AQ126" s="13">
        <v>124</v>
      </c>
      <c r="AR126" s="13">
        <f t="shared" si="34"/>
        <v>86.900000000000688</v>
      </c>
      <c r="AS126" s="13">
        <f t="shared" si="19"/>
        <v>2.1725000000000172</v>
      </c>
      <c r="AT126" s="13">
        <f t="shared" si="20"/>
        <v>4295.0000000000346</v>
      </c>
      <c r="AU126" s="13">
        <f t="shared" si="21"/>
        <v>87.6530612244905</v>
      </c>
      <c r="AV126" s="13">
        <f t="shared" si="22"/>
        <v>86.900000000000688</v>
      </c>
      <c r="AW126" s="13">
        <f t="shared" si="23"/>
        <v>0.97095663265307008</v>
      </c>
      <c r="AX126" s="13">
        <f t="shared" si="24"/>
        <v>0.94275678249298889</v>
      </c>
      <c r="AY126" s="13">
        <f t="shared" si="25"/>
        <v>0.96163750000000858</v>
      </c>
      <c r="AZ126" s="13">
        <f t="shared" si="26"/>
        <v>0.92474668140626648</v>
      </c>
      <c r="BA126" s="13">
        <f t="shared" si="27"/>
        <v>0.97095663265307008</v>
      </c>
      <c r="BB126" s="13">
        <f t="shared" si="28"/>
        <v>0.96163750000000858</v>
      </c>
      <c r="BC126" s="13">
        <f t="shared" si="29"/>
        <v>3.8449882653061569</v>
      </c>
      <c r="BD126" s="13">
        <f t="shared" si="30"/>
        <v>4.8547831632653509</v>
      </c>
      <c r="BE126" s="13">
        <f t="shared" si="31"/>
        <v>86.900000000000688</v>
      </c>
      <c r="BF126" s="13">
        <f t="shared" si="32"/>
        <v>0.97095663265307008</v>
      </c>
      <c r="BG126" s="13">
        <f t="shared" si="33"/>
        <v>3.8449882653061569</v>
      </c>
    </row>
    <row r="127" spans="43:59">
      <c r="AQ127" s="13">
        <v>125</v>
      </c>
      <c r="AR127" s="13">
        <f t="shared" si="34"/>
        <v>86.800000000000693</v>
      </c>
      <c r="AS127" s="13">
        <f t="shared" si="19"/>
        <v>2.1700000000000172</v>
      </c>
      <c r="AT127" s="13">
        <f t="shared" si="20"/>
        <v>4290.0000000000346</v>
      </c>
      <c r="AU127" s="13">
        <f t="shared" si="21"/>
        <v>87.551020408163964</v>
      </c>
      <c r="AV127" s="13">
        <f t="shared" si="22"/>
        <v>86.800000000000693</v>
      </c>
      <c r="AW127" s="13">
        <f t="shared" si="23"/>
        <v>0.96969387755102909</v>
      </c>
      <c r="AX127" s="13">
        <f t="shared" si="24"/>
        <v>0.94030621615995025</v>
      </c>
      <c r="AY127" s="13">
        <f t="shared" si="25"/>
        <v>0.9604000000000088</v>
      </c>
      <c r="AZ127" s="13">
        <f t="shared" si="26"/>
        <v>0.92236816000001687</v>
      </c>
      <c r="BA127" s="13">
        <f t="shared" si="27"/>
        <v>0.96969387755102909</v>
      </c>
      <c r="BB127" s="13">
        <f t="shared" si="28"/>
        <v>0.9604000000000088</v>
      </c>
      <c r="BC127" s="13">
        <f t="shared" si="29"/>
        <v>3.8399877551020749</v>
      </c>
      <c r="BD127" s="13">
        <f t="shared" si="30"/>
        <v>4.848469387755145</v>
      </c>
      <c r="BE127" s="13">
        <f t="shared" si="31"/>
        <v>86.800000000000693</v>
      </c>
      <c r="BF127" s="13">
        <f t="shared" si="32"/>
        <v>0.96969387755102909</v>
      </c>
      <c r="BG127" s="13">
        <f t="shared" si="33"/>
        <v>3.8399877551020749</v>
      </c>
    </row>
    <row r="128" spans="43:59">
      <c r="AQ128" s="13">
        <v>126</v>
      </c>
      <c r="AR128" s="13">
        <f t="shared" si="34"/>
        <v>86.700000000000699</v>
      </c>
      <c r="AS128" s="13">
        <f t="shared" si="19"/>
        <v>2.1675000000000177</v>
      </c>
      <c r="AT128" s="13">
        <f t="shared" si="20"/>
        <v>4285.0000000000346</v>
      </c>
      <c r="AU128" s="13">
        <f t="shared" si="21"/>
        <v>87.448979591837443</v>
      </c>
      <c r="AV128" s="13">
        <f t="shared" si="22"/>
        <v>86.700000000000713</v>
      </c>
      <c r="AW128" s="13">
        <f t="shared" si="23"/>
        <v>0.96843112244898832</v>
      </c>
      <c r="AX128" s="13">
        <f t="shared" si="24"/>
        <v>0.93785883892780741</v>
      </c>
      <c r="AY128" s="13">
        <f t="shared" si="25"/>
        <v>0.9591625000000088</v>
      </c>
      <c r="AZ128" s="13">
        <f t="shared" si="26"/>
        <v>0.91999270140626688</v>
      </c>
      <c r="BA128" s="13">
        <f t="shared" si="27"/>
        <v>0.96843112244898832</v>
      </c>
      <c r="BB128" s="13">
        <f t="shared" si="28"/>
        <v>0.9591625000000088</v>
      </c>
      <c r="BC128" s="13">
        <f t="shared" si="29"/>
        <v>3.8349872448979934</v>
      </c>
      <c r="BD128" s="13">
        <f t="shared" si="30"/>
        <v>4.8421556122449418</v>
      </c>
      <c r="BE128" s="13">
        <f t="shared" si="31"/>
        <v>86.700000000000699</v>
      </c>
      <c r="BF128" s="13">
        <f t="shared" si="32"/>
        <v>0.96843112244898832</v>
      </c>
      <c r="BG128" s="13">
        <f t="shared" si="33"/>
        <v>3.8349872448979934</v>
      </c>
    </row>
    <row r="129" spans="43:59">
      <c r="AQ129" s="13">
        <v>127</v>
      </c>
      <c r="AR129" s="13">
        <f t="shared" si="34"/>
        <v>86.600000000000705</v>
      </c>
      <c r="AS129" s="13">
        <f t="shared" si="19"/>
        <v>2.1650000000000178</v>
      </c>
      <c r="AT129" s="13">
        <f t="shared" si="20"/>
        <v>4280.0000000000355</v>
      </c>
      <c r="AU129" s="13">
        <f t="shared" si="21"/>
        <v>87.346938775510935</v>
      </c>
      <c r="AV129" s="13">
        <f t="shared" si="22"/>
        <v>86.600000000000705</v>
      </c>
      <c r="AW129" s="13">
        <f t="shared" si="23"/>
        <v>0.967168367346948</v>
      </c>
      <c r="AX129" s="13">
        <f t="shared" si="24"/>
        <v>0.93541465079656094</v>
      </c>
      <c r="AY129" s="13">
        <f t="shared" si="25"/>
        <v>0.9579250000000088</v>
      </c>
      <c r="AZ129" s="13">
        <f t="shared" si="26"/>
        <v>0.91762030562501684</v>
      </c>
      <c r="BA129" s="13">
        <f t="shared" si="27"/>
        <v>0.967168367346948</v>
      </c>
      <c r="BB129" s="13">
        <f t="shared" si="28"/>
        <v>0.9579250000000088</v>
      </c>
      <c r="BC129" s="13">
        <f t="shared" si="29"/>
        <v>3.8299867346939136</v>
      </c>
      <c r="BD129" s="13">
        <f t="shared" si="30"/>
        <v>4.8358418367347404</v>
      </c>
      <c r="BE129" s="13">
        <f t="shared" si="31"/>
        <v>86.600000000000705</v>
      </c>
      <c r="BF129" s="13">
        <f t="shared" si="32"/>
        <v>0.967168367346948</v>
      </c>
      <c r="BG129" s="13">
        <f t="shared" si="33"/>
        <v>3.8299867346939136</v>
      </c>
    </row>
    <row r="130" spans="43:59">
      <c r="AQ130" s="13">
        <v>128</v>
      </c>
      <c r="AR130" s="13">
        <f t="shared" si="34"/>
        <v>86.500000000000711</v>
      </c>
      <c r="AS130" s="13">
        <f t="shared" si="19"/>
        <v>2.1625000000000174</v>
      </c>
      <c r="AT130" s="13">
        <f t="shared" si="20"/>
        <v>4275.0000000000355</v>
      </c>
      <c r="AU130" s="13">
        <f t="shared" si="21"/>
        <v>87.244897959184399</v>
      </c>
      <c r="AV130" s="13">
        <f t="shared" si="22"/>
        <v>86.500000000000696</v>
      </c>
      <c r="AW130" s="13">
        <f t="shared" si="23"/>
        <v>0.96590561224490701</v>
      </c>
      <c r="AX130" s="13">
        <f t="shared" si="24"/>
        <v>0.93297365176620861</v>
      </c>
      <c r="AY130" s="13">
        <f t="shared" si="25"/>
        <v>0.95668750000000879</v>
      </c>
      <c r="AZ130" s="13">
        <f t="shared" si="26"/>
        <v>0.91525097265626687</v>
      </c>
      <c r="BA130" s="13">
        <f t="shared" si="27"/>
        <v>0.96590561224490701</v>
      </c>
      <c r="BB130" s="13">
        <f t="shared" si="28"/>
        <v>0.95668750000000879</v>
      </c>
      <c r="BC130" s="13">
        <f t="shared" si="29"/>
        <v>3.8249862244898312</v>
      </c>
      <c r="BD130" s="13">
        <f t="shared" si="30"/>
        <v>4.8295280612245346</v>
      </c>
      <c r="BE130" s="13">
        <f t="shared" si="31"/>
        <v>86.500000000000711</v>
      </c>
      <c r="BF130" s="13">
        <f t="shared" si="32"/>
        <v>0.96590561224490701</v>
      </c>
      <c r="BG130" s="13">
        <f t="shared" si="33"/>
        <v>3.8249862244898312</v>
      </c>
    </row>
    <row r="131" spans="43:59">
      <c r="AQ131" s="13">
        <v>129</v>
      </c>
      <c r="AR131" s="13">
        <f t="shared" si="34"/>
        <v>86.400000000000716</v>
      </c>
      <c r="AS131" s="13">
        <f t="shared" si="19"/>
        <v>2.1600000000000179</v>
      </c>
      <c r="AT131" s="13">
        <f t="shared" si="20"/>
        <v>4270.0000000000364</v>
      </c>
      <c r="AU131" s="13">
        <f t="shared" si="21"/>
        <v>87.142857142857892</v>
      </c>
      <c r="AV131" s="13">
        <f t="shared" si="22"/>
        <v>86.400000000000716</v>
      </c>
      <c r="AW131" s="13">
        <f t="shared" si="23"/>
        <v>0.96464285714286646</v>
      </c>
      <c r="AX131" s="13">
        <f t="shared" si="24"/>
        <v>0.93053584183675264</v>
      </c>
      <c r="AY131" s="13">
        <f t="shared" si="25"/>
        <v>0.95545000000000901</v>
      </c>
      <c r="AZ131" s="13">
        <f t="shared" si="26"/>
        <v>0.91288470250001719</v>
      </c>
      <c r="BA131" s="13">
        <f t="shared" si="27"/>
        <v>0.96464285714286646</v>
      </c>
      <c r="BB131" s="13">
        <f t="shared" si="28"/>
        <v>0.95545000000000901</v>
      </c>
      <c r="BC131" s="13">
        <f t="shared" si="29"/>
        <v>3.8199857142857505</v>
      </c>
      <c r="BD131" s="13">
        <f t="shared" si="30"/>
        <v>4.8232142857143323</v>
      </c>
      <c r="BE131" s="13">
        <f t="shared" si="31"/>
        <v>86.400000000000716</v>
      </c>
      <c r="BF131" s="13">
        <f t="shared" si="32"/>
        <v>0.96464285714286646</v>
      </c>
      <c r="BG131" s="13">
        <f t="shared" si="33"/>
        <v>3.8199857142857505</v>
      </c>
    </row>
    <row r="132" spans="43:59">
      <c r="AQ132" s="13">
        <v>130</v>
      </c>
      <c r="AR132" s="13">
        <f t="shared" si="34"/>
        <v>86.300000000000722</v>
      </c>
      <c r="AS132" s="13">
        <f t="shared" si="19"/>
        <v>2.1575000000000184</v>
      </c>
      <c r="AT132" s="13">
        <f t="shared" si="20"/>
        <v>4265.0000000000364</v>
      </c>
      <c r="AU132" s="13">
        <f t="shared" si="21"/>
        <v>87.040816326531356</v>
      </c>
      <c r="AV132" s="13">
        <f t="shared" si="22"/>
        <v>86.300000000000736</v>
      </c>
      <c r="AW132" s="13">
        <f t="shared" si="23"/>
        <v>0.96338010204082569</v>
      </c>
      <c r="AX132" s="13">
        <f t="shared" si="24"/>
        <v>0.9281012210081917</v>
      </c>
      <c r="AY132" s="13">
        <f t="shared" si="25"/>
        <v>0.95421250000000901</v>
      </c>
      <c r="AZ132" s="13">
        <f t="shared" si="26"/>
        <v>0.91052149515626724</v>
      </c>
      <c r="BA132" s="13">
        <f t="shared" si="27"/>
        <v>0.96338010204082569</v>
      </c>
      <c r="BB132" s="13">
        <f t="shared" si="28"/>
        <v>0.95421250000000901</v>
      </c>
      <c r="BC132" s="13">
        <f t="shared" si="29"/>
        <v>3.8149852040816694</v>
      </c>
      <c r="BD132" s="13">
        <f t="shared" si="30"/>
        <v>4.8169005102041282</v>
      </c>
      <c r="BE132" s="13">
        <f t="shared" si="31"/>
        <v>86.300000000000722</v>
      </c>
      <c r="BF132" s="13">
        <f t="shared" si="32"/>
        <v>0.96338010204082569</v>
      </c>
      <c r="BG132" s="13">
        <f t="shared" si="33"/>
        <v>3.8149852040816694</v>
      </c>
    </row>
    <row r="133" spans="43:59">
      <c r="AQ133" s="13">
        <v>131</v>
      </c>
      <c r="AR133" s="13">
        <f t="shared" si="34"/>
        <v>86.200000000000728</v>
      </c>
      <c r="AS133" s="13">
        <f t="shared" ref="AS133:AS196" si="35">2.5*AR133/100</f>
        <v>2.155000000000018</v>
      </c>
      <c r="AT133" s="13">
        <f t="shared" ref="AT133:AT196" si="36">AR133/100*Ts-pdim_offset</f>
        <v>4260.0000000000364</v>
      </c>
      <c r="AU133" s="13">
        <f t="shared" ref="AU133:AU196" si="37">IF(AT133/Ts_mod*100 &lt; 3, "STBY", AT133/Ts_mod*100)</f>
        <v>86.93877551020482</v>
      </c>
      <c r="AV133" s="13">
        <f t="shared" ref="AV133:AV196" si="38">IF(AS133/2.5*100 &lt; 3, "STBY", AS133/2.5*100)</f>
        <v>86.200000000000728</v>
      </c>
      <c r="AW133" s="13">
        <f t="shared" ref="AW133:AW196" si="39">IF(AU133/100*Slope+Offset &gt; 1, 1, IF(AU133/100*Slope+Offset &lt; MODout_min, MODout_min, AU133/100*Slope+Offset))</f>
        <v>0.9621173469387847</v>
      </c>
      <c r="AX133" s="13">
        <f t="shared" ref="AX133:AX196" si="40">IF(((AU133/100)*Slope+Offset)^Nth_order&gt;1,1,IF(((AU133/100)*Slope+Offset)^Nth_order&lt;MODout_min,MODout_min,((AU133/100)*Slope+Offset)^Nth_order))</f>
        <v>0.92566978928052579</v>
      </c>
      <c r="AY133" s="13">
        <f t="shared" ref="AY133:AY196" si="41">IF(AV133/100*Slope+Offset &gt; 1, 1, IF(AV133/100*Slope+Offset &lt; MODout_min, MODout_min, AV133/100*Slope+Offset))</f>
        <v>0.95297500000000901</v>
      </c>
      <c r="AZ133" s="13">
        <f t="shared" ref="AZ133:AZ196" si="42">IF((AV133/100*Slope+Offset)^Nth_order &gt; 1, 1, IF((AV133/100*Slope+Offset)^Nth_order &lt; MODout_min, MODout_min, (AV133/100*Slope+Offset)^Nth_order))</f>
        <v>0.90816135062501713</v>
      </c>
      <c r="BA133" s="13">
        <f t="shared" ref="BA133:BA196" si="43">HLOOKUP($N$20, $AW$3:$AX$994, AQ133, FALSE)</f>
        <v>0.9621173469387847</v>
      </c>
      <c r="BB133" s="13">
        <f t="shared" ref="BB133:BB196" si="44">HLOOKUP($N$20, $AY$3:$AZ$994, AQ133, FALSE)</f>
        <v>0.95297500000000901</v>
      </c>
      <c r="BC133" s="13">
        <f t="shared" ref="BC133:BC196" si="45">IF(BA133*N$32 &lt; 0.01*$N$12, 0.01*$N$12, BF133*N$32)</f>
        <v>3.809984693877587</v>
      </c>
      <c r="BD133" s="13">
        <f t="shared" ref="BD133:BD196" si="46">IF(BB133*N$24 &lt; 0.01*$N$12, 0.01*$N$12, BF133*N$24)</f>
        <v>4.8105867346939233</v>
      </c>
      <c r="BE133" s="13">
        <f t="shared" ref="BE133:BE196" si="47">HLOOKUP($N$8, $AR$3:$AS$994, AQ133, FALSE)</f>
        <v>86.200000000000728</v>
      </c>
      <c r="BF133" s="13">
        <f t="shared" ref="BF133:BF196" si="48">HLOOKUP($N$8, $BA$3:$BB$994, AQ133, FALSE)</f>
        <v>0.9621173469387847</v>
      </c>
      <c r="BG133" s="13">
        <f t="shared" ref="BG133:BG196" si="49">HLOOKUP($N$8, $BC$3:$BD$994, AQ133, FALSE)</f>
        <v>3.809984693877587</v>
      </c>
    </row>
    <row r="134" spans="43:59">
      <c r="AQ134" s="13">
        <v>132</v>
      </c>
      <c r="AR134" s="13">
        <f t="shared" si="34"/>
        <v>86.100000000000733</v>
      </c>
      <c r="AS134" s="13">
        <f t="shared" si="35"/>
        <v>2.1525000000000181</v>
      </c>
      <c r="AT134" s="13">
        <f t="shared" si="36"/>
        <v>4255.0000000000364</v>
      </c>
      <c r="AU134" s="13">
        <f t="shared" si="37"/>
        <v>86.836734693878299</v>
      </c>
      <c r="AV134" s="13">
        <f t="shared" si="38"/>
        <v>86.100000000000719</v>
      </c>
      <c r="AW134" s="13">
        <f t="shared" si="39"/>
        <v>0.96085459183674415</v>
      </c>
      <c r="AX134" s="13">
        <f t="shared" si="40"/>
        <v>0.92324154665375624</v>
      </c>
      <c r="AY134" s="13">
        <f t="shared" si="41"/>
        <v>0.95173750000000901</v>
      </c>
      <c r="AZ134" s="13">
        <f t="shared" si="42"/>
        <v>0.9058042689062672</v>
      </c>
      <c r="BA134" s="13">
        <f t="shared" si="43"/>
        <v>0.96085459183674415</v>
      </c>
      <c r="BB134" s="13">
        <f t="shared" si="44"/>
        <v>0.95173750000000901</v>
      </c>
      <c r="BC134" s="13">
        <f t="shared" si="45"/>
        <v>3.8049841836735063</v>
      </c>
      <c r="BD134" s="13">
        <f t="shared" si="46"/>
        <v>4.804272959183721</v>
      </c>
      <c r="BE134" s="13">
        <f t="shared" si="47"/>
        <v>86.100000000000733</v>
      </c>
      <c r="BF134" s="13">
        <f t="shared" si="48"/>
        <v>0.96085459183674415</v>
      </c>
      <c r="BG134" s="13">
        <f t="shared" si="49"/>
        <v>3.8049841836735063</v>
      </c>
    </row>
    <row r="135" spans="43:59">
      <c r="AQ135" s="13">
        <v>133</v>
      </c>
      <c r="AR135" s="13">
        <f t="shared" si="34"/>
        <v>86.000000000000739</v>
      </c>
      <c r="AS135" s="13">
        <f t="shared" si="35"/>
        <v>2.1500000000000186</v>
      </c>
      <c r="AT135" s="13">
        <f t="shared" si="36"/>
        <v>4250.0000000000373</v>
      </c>
      <c r="AU135" s="13">
        <f t="shared" si="37"/>
        <v>86.734693877551777</v>
      </c>
      <c r="AV135" s="13">
        <f t="shared" si="38"/>
        <v>86.000000000000739</v>
      </c>
      <c r="AW135" s="13">
        <f t="shared" si="39"/>
        <v>0.95959183673470316</v>
      </c>
      <c r="AX135" s="13">
        <f t="shared" si="40"/>
        <v>0.92081649312788116</v>
      </c>
      <c r="AY135" s="13">
        <f t="shared" si="41"/>
        <v>0.95050000000000923</v>
      </c>
      <c r="AZ135" s="13">
        <f t="shared" si="42"/>
        <v>0.90345025000001755</v>
      </c>
      <c r="BA135" s="13">
        <f t="shared" si="43"/>
        <v>0.95959183673470316</v>
      </c>
      <c r="BB135" s="13">
        <f t="shared" si="44"/>
        <v>0.95050000000000923</v>
      </c>
      <c r="BC135" s="13">
        <f t="shared" si="45"/>
        <v>3.7999836734694239</v>
      </c>
      <c r="BD135" s="13">
        <f t="shared" si="46"/>
        <v>4.797959183673516</v>
      </c>
      <c r="BE135" s="13">
        <f t="shared" si="47"/>
        <v>86.000000000000739</v>
      </c>
      <c r="BF135" s="13">
        <f t="shared" si="48"/>
        <v>0.95959183673470316</v>
      </c>
      <c r="BG135" s="13">
        <f t="shared" si="49"/>
        <v>3.7999836734694239</v>
      </c>
    </row>
    <row r="136" spans="43:59">
      <c r="AQ136" s="13">
        <v>134</v>
      </c>
      <c r="AR136" s="13">
        <f t="shared" ref="AR136:AR199" si="50">AR135-0.1</f>
        <v>85.900000000000745</v>
      </c>
      <c r="AS136" s="13">
        <f t="shared" si="35"/>
        <v>2.1475000000000186</v>
      </c>
      <c r="AT136" s="13">
        <f t="shared" si="36"/>
        <v>4245.0000000000373</v>
      </c>
      <c r="AU136" s="13">
        <f t="shared" si="37"/>
        <v>86.632653061225255</v>
      </c>
      <c r="AV136" s="13">
        <f t="shared" si="38"/>
        <v>85.900000000000745</v>
      </c>
      <c r="AW136" s="13">
        <f t="shared" si="39"/>
        <v>0.95832908163266262</v>
      </c>
      <c r="AX136" s="13">
        <f t="shared" si="40"/>
        <v>0.91839462870290256</v>
      </c>
      <c r="AY136" s="13">
        <f t="shared" si="41"/>
        <v>0.94926250000000922</v>
      </c>
      <c r="AZ136" s="13">
        <f t="shared" si="42"/>
        <v>0.90109929390626753</v>
      </c>
      <c r="BA136" s="13">
        <f t="shared" si="43"/>
        <v>0.95832908163266262</v>
      </c>
      <c r="BB136" s="13">
        <f t="shared" si="44"/>
        <v>0.94926250000000922</v>
      </c>
      <c r="BC136" s="13">
        <f t="shared" si="45"/>
        <v>3.7949831632653437</v>
      </c>
      <c r="BD136" s="13">
        <f t="shared" si="46"/>
        <v>4.7916454081633129</v>
      </c>
      <c r="BE136" s="13">
        <f t="shared" si="47"/>
        <v>85.900000000000745</v>
      </c>
      <c r="BF136" s="13">
        <f t="shared" si="48"/>
        <v>0.95832908163266262</v>
      </c>
      <c r="BG136" s="13">
        <f t="shared" si="49"/>
        <v>3.7949831632653437</v>
      </c>
    </row>
    <row r="137" spans="43:59">
      <c r="AQ137" s="13">
        <v>135</v>
      </c>
      <c r="AR137" s="13">
        <f t="shared" si="50"/>
        <v>85.80000000000075</v>
      </c>
      <c r="AS137" s="13">
        <f t="shared" si="35"/>
        <v>2.1450000000000187</v>
      </c>
      <c r="AT137" s="13">
        <f t="shared" si="36"/>
        <v>4240.0000000000373</v>
      </c>
      <c r="AU137" s="13">
        <f t="shared" si="37"/>
        <v>86.53061224489872</v>
      </c>
      <c r="AV137" s="13">
        <f t="shared" si="38"/>
        <v>85.800000000000736</v>
      </c>
      <c r="AW137" s="13">
        <f t="shared" si="39"/>
        <v>0.95706632653062162</v>
      </c>
      <c r="AX137" s="13">
        <f t="shared" si="40"/>
        <v>0.91597595337881843</v>
      </c>
      <c r="AY137" s="13">
        <f t="shared" si="41"/>
        <v>0.948025000000009</v>
      </c>
      <c r="AZ137" s="13">
        <f t="shared" si="42"/>
        <v>0.89875140062501702</v>
      </c>
      <c r="BA137" s="13">
        <f t="shared" si="43"/>
        <v>0.95706632653062162</v>
      </c>
      <c r="BB137" s="13">
        <f t="shared" si="44"/>
        <v>0.948025000000009</v>
      </c>
      <c r="BC137" s="13">
        <f t="shared" si="45"/>
        <v>3.7899826530612613</v>
      </c>
      <c r="BD137" s="13">
        <f t="shared" si="46"/>
        <v>4.7853316326531079</v>
      </c>
      <c r="BE137" s="13">
        <f t="shared" si="47"/>
        <v>85.80000000000075</v>
      </c>
      <c r="BF137" s="13">
        <f t="shared" si="48"/>
        <v>0.95706632653062162</v>
      </c>
      <c r="BG137" s="13">
        <f t="shared" si="49"/>
        <v>3.7899826530612613</v>
      </c>
    </row>
    <row r="138" spans="43:59">
      <c r="AQ138" s="13">
        <v>136</v>
      </c>
      <c r="AR138" s="13">
        <f t="shared" si="50"/>
        <v>85.700000000000756</v>
      </c>
      <c r="AS138" s="13">
        <f t="shared" si="35"/>
        <v>2.1425000000000187</v>
      </c>
      <c r="AT138" s="13">
        <f t="shared" si="36"/>
        <v>4235.0000000000373</v>
      </c>
      <c r="AU138" s="13">
        <f t="shared" si="37"/>
        <v>86.428571428572184</v>
      </c>
      <c r="AV138" s="13">
        <f t="shared" si="38"/>
        <v>85.700000000000756</v>
      </c>
      <c r="AW138" s="13">
        <f t="shared" si="39"/>
        <v>0.95580357142858086</v>
      </c>
      <c r="AX138" s="13">
        <f t="shared" si="40"/>
        <v>0.91356046715563022</v>
      </c>
      <c r="AY138" s="13">
        <f t="shared" si="41"/>
        <v>0.94678750000000944</v>
      </c>
      <c r="AZ138" s="13">
        <f t="shared" si="42"/>
        <v>0.8964065701562679</v>
      </c>
      <c r="BA138" s="13">
        <f t="shared" si="43"/>
        <v>0.95580357142858086</v>
      </c>
      <c r="BB138" s="13">
        <f t="shared" si="44"/>
        <v>0.94678750000000944</v>
      </c>
      <c r="BC138" s="13">
        <f t="shared" si="45"/>
        <v>3.7849821428571797</v>
      </c>
      <c r="BD138" s="13">
        <f t="shared" si="46"/>
        <v>4.7790178571429038</v>
      </c>
      <c r="BE138" s="13">
        <f t="shared" si="47"/>
        <v>85.700000000000756</v>
      </c>
      <c r="BF138" s="13">
        <f t="shared" si="48"/>
        <v>0.95580357142858086</v>
      </c>
      <c r="BG138" s="13">
        <f t="shared" si="49"/>
        <v>3.7849821428571797</v>
      </c>
    </row>
    <row r="139" spans="43:59">
      <c r="AQ139" s="13">
        <v>137</v>
      </c>
      <c r="AR139" s="13">
        <f t="shared" si="50"/>
        <v>85.600000000000762</v>
      </c>
      <c r="AS139" s="13">
        <f t="shared" si="35"/>
        <v>2.1400000000000192</v>
      </c>
      <c r="AT139" s="13">
        <f t="shared" si="36"/>
        <v>4230.0000000000382</v>
      </c>
      <c r="AU139" s="13">
        <f t="shared" si="37"/>
        <v>86.326530612245676</v>
      </c>
      <c r="AV139" s="13">
        <f t="shared" si="38"/>
        <v>85.600000000000762</v>
      </c>
      <c r="AW139" s="13">
        <f t="shared" si="39"/>
        <v>0.95454081632654031</v>
      </c>
      <c r="AX139" s="13">
        <f t="shared" si="40"/>
        <v>0.91114817003333792</v>
      </c>
      <c r="AY139" s="13">
        <f t="shared" si="41"/>
        <v>0.94555000000000944</v>
      </c>
      <c r="AZ139" s="13">
        <f t="shared" si="42"/>
        <v>0.89406480250001785</v>
      </c>
      <c r="BA139" s="13">
        <f t="shared" si="43"/>
        <v>0.95454081632654031</v>
      </c>
      <c r="BB139" s="13">
        <f t="shared" si="44"/>
        <v>0.94555000000000944</v>
      </c>
      <c r="BC139" s="13">
        <f t="shared" si="45"/>
        <v>3.7799816326530991</v>
      </c>
      <c r="BD139" s="13">
        <f t="shared" si="46"/>
        <v>4.7727040816327015</v>
      </c>
      <c r="BE139" s="13">
        <f t="shared" si="47"/>
        <v>85.600000000000762</v>
      </c>
      <c r="BF139" s="13">
        <f t="shared" si="48"/>
        <v>0.95454081632654031</v>
      </c>
      <c r="BG139" s="13">
        <f t="shared" si="49"/>
        <v>3.7799816326530991</v>
      </c>
    </row>
    <row r="140" spans="43:59">
      <c r="AQ140" s="13">
        <v>138</v>
      </c>
      <c r="AR140" s="13">
        <f t="shared" si="50"/>
        <v>85.500000000000767</v>
      </c>
      <c r="AS140" s="13">
        <f t="shared" si="35"/>
        <v>2.1375000000000193</v>
      </c>
      <c r="AT140" s="13">
        <f t="shared" si="36"/>
        <v>4225.0000000000382</v>
      </c>
      <c r="AU140" s="13">
        <f t="shared" si="37"/>
        <v>86.224489795919141</v>
      </c>
      <c r="AV140" s="13">
        <f t="shared" si="38"/>
        <v>85.500000000000782</v>
      </c>
      <c r="AW140" s="13">
        <f t="shared" si="39"/>
        <v>0.95327806122449954</v>
      </c>
      <c r="AX140" s="13">
        <f t="shared" si="40"/>
        <v>0.90873906201194066</v>
      </c>
      <c r="AY140" s="13">
        <f t="shared" si="41"/>
        <v>0.94431250000000988</v>
      </c>
      <c r="AZ140" s="13">
        <f t="shared" si="42"/>
        <v>0.89172609765626865</v>
      </c>
      <c r="BA140" s="13">
        <f t="shared" si="43"/>
        <v>0.95327806122449954</v>
      </c>
      <c r="BB140" s="13">
        <f t="shared" si="44"/>
        <v>0.94431250000000988</v>
      </c>
      <c r="BC140" s="13">
        <f t="shared" si="45"/>
        <v>3.7749811224490175</v>
      </c>
      <c r="BD140" s="13">
        <f t="shared" si="46"/>
        <v>4.7663903061224975</v>
      </c>
      <c r="BE140" s="13">
        <f t="shared" si="47"/>
        <v>85.500000000000767</v>
      </c>
      <c r="BF140" s="13">
        <f t="shared" si="48"/>
        <v>0.95327806122449954</v>
      </c>
      <c r="BG140" s="13">
        <f t="shared" si="49"/>
        <v>3.7749811224490175</v>
      </c>
    </row>
    <row r="141" spans="43:59">
      <c r="AQ141" s="13">
        <v>139</v>
      </c>
      <c r="AR141" s="13">
        <f t="shared" si="50"/>
        <v>85.400000000000773</v>
      </c>
      <c r="AS141" s="13">
        <f t="shared" si="35"/>
        <v>2.1350000000000193</v>
      </c>
      <c r="AT141" s="13">
        <f t="shared" si="36"/>
        <v>4220.0000000000391</v>
      </c>
      <c r="AU141" s="13">
        <f t="shared" si="37"/>
        <v>86.122448979592633</v>
      </c>
      <c r="AV141" s="13">
        <f t="shared" si="38"/>
        <v>85.400000000000773</v>
      </c>
      <c r="AW141" s="13">
        <f t="shared" si="39"/>
        <v>0.95201530612245899</v>
      </c>
      <c r="AX141" s="13">
        <f t="shared" si="40"/>
        <v>0.90633314309143931</v>
      </c>
      <c r="AY141" s="13">
        <f t="shared" si="41"/>
        <v>0.94307500000000966</v>
      </c>
      <c r="AZ141" s="13">
        <f t="shared" si="42"/>
        <v>0.88939045562501817</v>
      </c>
      <c r="BA141" s="13">
        <f t="shared" si="43"/>
        <v>0.95201530612245899</v>
      </c>
      <c r="BB141" s="13">
        <f t="shared" si="44"/>
        <v>0.94307500000000966</v>
      </c>
      <c r="BC141" s="13">
        <f t="shared" si="45"/>
        <v>3.7699806122449373</v>
      </c>
      <c r="BD141" s="13">
        <f t="shared" si="46"/>
        <v>4.7600765306122952</v>
      </c>
      <c r="BE141" s="13">
        <f t="shared" si="47"/>
        <v>85.400000000000773</v>
      </c>
      <c r="BF141" s="13">
        <f t="shared" si="48"/>
        <v>0.95201530612245899</v>
      </c>
      <c r="BG141" s="13">
        <f t="shared" si="49"/>
        <v>3.7699806122449373</v>
      </c>
    </row>
    <row r="142" spans="43:59">
      <c r="AQ142" s="13">
        <v>140</v>
      </c>
      <c r="AR142" s="13">
        <f t="shared" si="50"/>
        <v>85.300000000000779</v>
      </c>
      <c r="AS142" s="13">
        <f t="shared" si="35"/>
        <v>2.1325000000000194</v>
      </c>
      <c r="AT142" s="13">
        <f t="shared" si="36"/>
        <v>4215.0000000000391</v>
      </c>
      <c r="AU142" s="13">
        <f t="shared" si="37"/>
        <v>86.020408163266097</v>
      </c>
      <c r="AV142" s="13">
        <f t="shared" si="38"/>
        <v>85.300000000000779</v>
      </c>
      <c r="AW142" s="13">
        <f t="shared" si="39"/>
        <v>0.950752551020418</v>
      </c>
      <c r="AX142" s="13">
        <f t="shared" si="40"/>
        <v>0.90393041327183254</v>
      </c>
      <c r="AY142" s="13">
        <f t="shared" si="41"/>
        <v>0.94183750000000965</v>
      </c>
      <c r="AZ142" s="13">
        <f t="shared" si="42"/>
        <v>0.88705787640626821</v>
      </c>
      <c r="BA142" s="13">
        <f t="shared" si="43"/>
        <v>0.950752551020418</v>
      </c>
      <c r="BB142" s="13">
        <f t="shared" si="44"/>
        <v>0.94183750000000965</v>
      </c>
      <c r="BC142" s="13">
        <f t="shared" si="45"/>
        <v>3.7649801020408549</v>
      </c>
      <c r="BD142" s="13">
        <f t="shared" si="46"/>
        <v>4.7537627551020902</v>
      </c>
      <c r="BE142" s="13">
        <f t="shared" si="47"/>
        <v>85.300000000000779</v>
      </c>
      <c r="BF142" s="13">
        <f t="shared" si="48"/>
        <v>0.950752551020418</v>
      </c>
      <c r="BG142" s="13">
        <f t="shared" si="49"/>
        <v>3.7649801020408549</v>
      </c>
    </row>
    <row r="143" spans="43:59">
      <c r="AQ143" s="13">
        <v>141</v>
      </c>
      <c r="AR143" s="13">
        <f t="shared" si="50"/>
        <v>85.200000000000784</v>
      </c>
      <c r="AS143" s="13">
        <f t="shared" si="35"/>
        <v>2.1300000000000194</v>
      </c>
      <c r="AT143" s="13">
        <f t="shared" si="36"/>
        <v>4210.0000000000391</v>
      </c>
      <c r="AU143" s="13">
        <f t="shared" si="37"/>
        <v>85.918367346939576</v>
      </c>
      <c r="AV143" s="13">
        <f t="shared" si="38"/>
        <v>85.20000000000077</v>
      </c>
      <c r="AW143" s="13">
        <f t="shared" si="39"/>
        <v>0.94948979591837723</v>
      </c>
      <c r="AX143" s="13">
        <f t="shared" si="40"/>
        <v>0.9015308725531217</v>
      </c>
      <c r="AY143" s="13">
        <f t="shared" si="41"/>
        <v>0.94060000000000965</v>
      </c>
      <c r="AZ143" s="13">
        <f t="shared" si="42"/>
        <v>0.8847283600000182</v>
      </c>
      <c r="BA143" s="13">
        <f t="shared" si="43"/>
        <v>0.94948979591837723</v>
      </c>
      <c r="BB143" s="13">
        <f t="shared" si="44"/>
        <v>0.94060000000000965</v>
      </c>
      <c r="BC143" s="13">
        <f t="shared" si="45"/>
        <v>3.7599795918367733</v>
      </c>
      <c r="BD143" s="13">
        <f t="shared" si="46"/>
        <v>4.7474489795918862</v>
      </c>
      <c r="BE143" s="13">
        <f t="shared" si="47"/>
        <v>85.200000000000784</v>
      </c>
      <c r="BF143" s="13">
        <f t="shared" si="48"/>
        <v>0.94948979591837723</v>
      </c>
      <c r="BG143" s="13">
        <f t="shared" si="49"/>
        <v>3.7599795918367733</v>
      </c>
    </row>
    <row r="144" spans="43:59">
      <c r="AQ144" s="13">
        <v>142</v>
      </c>
      <c r="AR144" s="13">
        <f t="shared" si="50"/>
        <v>85.10000000000079</v>
      </c>
      <c r="AS144" s="13">
        <f t="shared" si="35"/>
        <v>2.1275000000000199</v>
      </c>
      <c r="AT144" s="13">
        <f t="shared" si="36"/>
        <v>4205.0000000000391</v>
      </c>
      <c r="AU144" s="13">
        <f t="shared" si="37"/>
        <v>85.81632653061304</v>
      </c>
      <c r="AV144" s="13">
        <f t="shared" si="38"/>
        <v>85.10000000000079</v>
      </c>
      <c r="AW144" s="13">
        <f t="shared" si="39"/>
        <v>0.94822704081633646</v>
      </c>
      <c r="AX144" s="13">
        <f t="shared" si="40"/>
        <v>0.89913452093530621</v>
      </c>
      <c r="AY144" s="13">
        <f t="shared" si="41"/>
        <v>0.93936250000000987</v>
      </c>
      <c r="AZ144" s="13">
        <f t="shared" si="42"/>
        <v>0.88240190640626859</v>
      </c>
      <c r="BA144" s="13">
        <f t="shared" si="43"/>
        <v>0.94822704081633646</v>
      </c>
      <c r="BB144" s="13">
        <f t="shared" si="44"/>
        <v>0.93936250000000987</v>
      </c>
      <c r="BC144" s="13">
        <f t="shared" si="45"/>
        <v>3.7549790816326918</v>
      </c>
      <c r="BD144" s="13">
        <f t="shared" si="46"/>
        <v>4.7411352040816821</v>
      </c>
      <c r="BE144" s="13">
        <f t="shared" si="47"/>
        <v>85.10000000000079</v>
      </c>
      <c r="BF144" s="13">
        <f t="shared" si="48"/>
        <v>0.94822704081633646</v>
      </c>
      <c r="BG144" s="13">
        <f t="shared" si="49"/>
        <v>3.7549790816326918</v>
      </c>
    </row>
    <row r="145" spans="43:59">
      <c r="AQ145" s="13">
        <v>143</v>
      </c>
      <c r="AR145" s="13">
        <f t="shared" si="50"/>
        <v>85.000000000000796</v>
      </c>
      <c r="AS145" s="13">
        <f t="shared" si="35"/>
        <v>2.12500000000002</v>
      </c>
      <c r="AT145" s="13">
        <f t="shared" si="36"/>
        <v>4200.00000000004</v>
      </c>
      <c r="AU145" s="13">
        <f t="shared" si="37"/>
        <v>85.714285714286532</v>
      </c>
      <c r="AV145" s="13">
        <f t="shared" si="38"/>
        <v>85.000000000000796</v>
      </c>
      <c r="AW145" s="13">
        <f t="shared" si="39"/>
        <v>0.94696428571429592</v>
      </c>
      <c r="AX145" s="13">
        <f t="shared" si="40"/>
        <v>0.89674135841838665</v>
      </c>
      <c r="AY145" s="13">
        <f t="shared" si="41"/>
        <v>0.93812500000000987</v>
      </c>
      <c r="AZ145" s="13">
        <f t="shared" si="42"/>
        <v>0.88007851562501849</v>
      </c>
      <c r="BA145" s="13">
        <f t="shared" si="43"/>
        <v>0.94696428571429592</v>
      </c>
      <c r="BB145" s="13">
        <f t="shared" si="44"/>
        <v>0.93812500000000987</v>
      </c>
      <c r="BC145" s="13">
        <f t="shared" si="45"/>
        <v>3.7499785714286116</v>
      </c>
      <c r="BD145" s="13">
        <f t="shared" si="46"/>
        <v>4.7348214285714798</v>
      </c>
      <c r="BE145" s="13">
        <f t="shared" si="47"/>
        <v>85.000000000000796</v>
      </c>
      <c r="BF145" s="13">
        <f t="shared" si="48"/>
        <v>0.94696428571429592</v>
      </c>
      <c r="BG145" s="13">
        <f t="shared" si="49"/>
        <v>3.7499785714286116</v>
      </c>
    </row>
    <row r="146" spans="43:59">
      <c r="AQ146" s="13">
        <v>144</v>
      </c>
      <c r="AR146" s="13">
        <f t="shared" si="50"/>
        <v>84.900000000000801</v>
      </c>
      <c r="AS146" s="13">
        <f t="shared" si="35"/>
        <v>2.12250000000002</v>
      </c>
      <c r="AT146" s="13">
        <f t="shared" si="36"/>
        <v>4195.00000000004</v>
      </c>
      <c r="AU146" s="13">
        <f t="shared" si="37"/>
        <v>85.612244897959997</v>
      </c>
      <c r="AV146" s="13">
        <f t="shared" si="38"/>
        <v>84.900000000000801</v>
      </c>
      <c r="AW146" s="13">
        <f t="shared" si="39"/>
        <v>0.94570153061225515</v>
      </c>
      <c r="AX146" s="13">
        <f t="shared" si="40"/>
        <v>0.89435138500236211</v>
      </c>
      <c r="AY146" s="13">
        <f t="shared" si="41"/>
        <v>0.93688750000000987</v>
      </c>
      <c r="AZ146" s="13">
        <f t="shared" si="42"/>
        <v>0.87775818765626845</v>
      </c>
      <c r="BA146" s="13">
        <f t="shared" si="43"/>
        <v>0.94570153061225515</v>
      </c>
      <c r="BB146" s="13">
        <f t="shared" si="44"/>
        <v>0.93688750000000987</v>
      </c>
      <c r="BC146" s="13">
        <f t="shared" si="45"/>
        <v>3.74497806122453</v>
      </c>
      <c r="BD146" s="13">
        <f t="shared" si="46"/>
        <v>4.7285076530612757</v>
      </c>
      <c r="BE146" s="13">
        <f t="shared" si="47"/>
        <v>84.900000000000801</v>
      </c>
      <c r="BF146" s="13">
        <f t="shared" si="48"/>
        <v>0.94570153061225515</v>
      </c>
      <c r="BG146" s="13">
        <f t="shared" si="49"/>
        <v>3.74497806122453</v>
      </c>
    </row>
    <row r="147" spans="43:59">
      <c r="AQ147" s="13">
        <v>145</v>
      </c>
      <c r="AR147" s="13">
        <f t="shared" si="50"/>
        <v>84.800000000000807</v>
      </c>
      <c r="AS147" s="13">
        <f t="shared" si="35"/>
        <v>2.1200000000000201</v>
      </c>
      <c r="AT147" s="13">
        <f t="shared" si="36"/>
        <v>4190.00000000004</v>
      </c>
      <c r="AU147" s="13">
        <f t="shared" si="37"/>
        <v>85.510204081633461</v>
      </c>
      <c r="AV147" s="13">
        <f t="shared" si="38"/>
        <v>84.800000000000807</v>
      </c>
      <c r="AW147" s="13">
        <f t="shared" si="39"/>
        <v>0.94443877551021416</v>
      </c>
      <c r="AX147" s="13">
        <f t="shared" si="40"/>
        <v>0.89196460068723271</v>
      </c>
      <c r="AY147" s="13">
        <f t="shared" si="41"/>
        <v>0.93565000000001008</v>
      </c>
      <c r="AZ147" s="13">
        <f t="shared" si="42"/>
        <v>0.87544092250001893</v>
      </c>
      <c r="BA147" s="13">
        <f t="shared" si="43"/>
        <v>0.94443877551021416</v>
      </c>
      <c r="BB147" s="13">
        <f t="shared" si="44"/>
        <v>0.93565000000001008</v>
      </c>
      <c r="BC147" s="13">
        <f t="shared" si="45"/>
        <v>3.7399775510204476</v>
      </c>
      <c r="BD147" s="13">
        <f t="shared" si="46"/>
        <v>4.7221938775510708</v>
      </c>
      <c r="BE147" s="13">
        <f t="shared" si="47"/>
        <v>84.800000000000807</v>
      </c>
      <c r="BF147" s="13">
        <f t="shared" si="48"/>
        <v>0.94443877551021416</v>
      </c>
      <c r="BG147" s="13">
        <f t="shared" si="49"/>
        <v>3.7399775510204476</v>
      </c>
    </row>
    <row r="148" spans="43:59">
      <c r="AQ148" s="13">
        <v>146</v>
      </c>
      <c r="AR148" s="13">
        <f t="shared" si="50"/>
        <v>84.700000000000813</v>
      </c>
      <c r="AS148" s="13">
        <f t="shared" si="35"/>
        <v>2.1175000000000206</v>
      </c>
      <c r="AT148" s="13">
        <f t="shared" si="36"/>
        <v>4185.00000000004</v>
      </c>
      <c r="AU148" s="13">
        <f t="shared" si="37"/>
        <v>85.408163265306939</v>
      </c>
      <c r="AV148" s="13">
        <f t="shared" si="38"/>
        <v>84.700000000000813</v>
      </c>
      <c r="AW148" s="13">
        <f t="shared" si="39"/>
        <v>0.94317602040817339</v>
      </c>
      <c r="AX148" s="13">
        <f t="shared" si="40"/>
        <v>0.88958100547299912</v>
      </c>
      <c r="AY148" s="13">
        <f t="shared" si="41"/>
        <v>0.93441250000001008</v>
      </c>
      <c r="AZ148" s="13">
        <f t="shared" si="42"/>
        <v>0.8731267201562688</v>
      </c>
      <c r="BA148" s="13">
        <f t="shared" si="43"/>
        <v>0.94317602040817339</v>
      </c>
      <c r="BB148" s="13">
        <f t="shared" si="44"/>
        <v>0.93441250000001008</v>
      </c>
      <c r="BC148" s="13">
        <f t="shared" si="45"/>
        <v>3.7349770408163661</v>
      </c>
      <c r="BD148" s="13">
        <f t="shared" si="46"/>
        <v>4.7158801020408667</v>
      </c>
      <c r="BE148" s="13">
        <f t="shared" si="47"/>
        <v>84.700000000000813</v>
      </c>
      <c r="BF148" s="13">
        <f t="shared" si="48"/>
        <v>0.94317602040817339</v>
      </c>
      <c r="BG148" s="13">
        <f t="shared" si="49"/>
        <v>3.7349770408163661</v>
      </c>
    </row>
    <row r="149" spans="43:59">
      <c r="AQ149" s="13">
        <v>147</v>
      </c>
      <c r="AR149" s="13">
        <f t="shared" si="50"/>
        <v>84.600000000000819</v>
      </c>
      <c r="AS149" s="13">
        <f t="shared" si="35"/>
        <v>2.1150000000000206</v>
      </c>
      <c r="AT149" s="13">
        <f t="shared" si="36"/>
        <v>4180.0000000000409</v>
      </c>
      <c r="AU149" s="13">
        <f t="shared" si="37"/>
        <v>85.306122448980432</v>
      </c>
      <c r="AV149" s="13">
        <f t="shared" si="38"/>
        <v>84.600000000000833</v>
      </c>
      <c r="AW149" s="13">
        <f t="shared" si="39"/>
        <v>0.94191326530613306</v>
      </c>
      <c r="AX149" s="13">
        <f t="shared" si="40"/>
        <v>0.88720059935966178</v>
      </c>
      <c r="AY149" s="13">
        <f t="shared" si="41"/>
        <v>0.9331750000000103</v>
      </c>
      <c r="AZ149" s="13">
        <f t="shared" si="42"/>
        <v>0.87081558062501918</v>
      </c>
      <c r="BA149" s="13">
        <f t="shared" si="43"/>
        <v>0.94191326530613306</v>
      </c>
      <c r="BB149" s="13">
        <f t="shared" si="44"/>
        <v>0.9331750000000103</v>
      </c>
      <c r="BC149" s="13">
        <f t="shared" si="45"/>
        <v>3.7299765306122863</v>
      </c>
      <c r="BD149" s="13">
        <f t="shared" si="46"/>
        <v>4.7095663265306653</v>
      </c>
      <c r="BE149" s="13">
        <f t="shared" si="47"/>
        <v>84.600000000000819</v>
      </c>
      <c r="BF149" s="13">
        <f t="shared" si="48"/>
        <v>0.94191326530613306</v>
      </c>
      <c r="BG149" s="13">
        <f t="shared" si="49"/>
        <v>3.7299765306122863</v>
      </c>
    </row>
    <row r="150" spans="43:59">
      <c r="AQ150" s="13">
        <v>148</v>
      </c>
      <c r="AR150" s="13">
        <f t="shared" si="50"/>
        <v>84.500000000000824</v>
      </c>
      <c r="AS150" s="13">
        <f t="shared" si="35"/>
        <v>2.1125000000000203</v>
      </c>
      <c r="AT150" s="13">
        <f t="shared" si="36"/>
        <v>4175.0000000000409</v>
      </c>
      <c r="AU150" s="13">
        <f t="shared" si="37"/>
        <v>85.204081632653896</v>
      </c>
      <c r="AV150" s="13">
        <f t="shared" si="38"/>
        <v>84.50000000000081</v>
      </c>
      <c r="AW150" s="13">
        <f t="shared" si="39"/>
        <v>0.94065051020409207</v>
      </c>
      <c r="AX150" s="13">
        <f t="shared" si="40"/>
        <v>0.88482338234721869</v>
      </c>
      <c r="AY150" s="13">
        <f t="shared" si="41"/>
        <v>0.93193750000001008</v>
      </c>
      <c r="AZ150" s="13">
        <f t="shared" si="42"/>
        <v>0.86850750390626874</v>
      </c>
      <c r="BA150" s="13">
        <f t="shared" si="43"/>
        <v>0.94065051020409207</v>
      </c>
      <c r="BB150" s="13">
        <f t="shared" si="44"/>
        <v>0.93193750000001008</v>
      </c>
      <c r="BC150" s="13">
        <f t="shared" si="45"/>
        <v>3.7249760204082043</v>
      </c>
      <c r="BD150" s="13">
        <f t="shared" si="46"/>
        <v>4.7032525510204604</v>
      </c>
      <c r="BE150" s="13">
        <f t="shared" si="47"/>
        <v>84.500000000000824</v>
      </c>
      <c r="BF150" s="13">
        <f t="shared" si="48"/>
        <v>0.94065051020409207</v>
      </c>
      <c r="BG150" s="13">
        <f t="shared" si="49"/>
        <v>3.7249760204082043</v>
      </c>
    </row>
    <row r="151" spans="43:59">
      <c r="AQ151" s="13">
        <v>149</v>
      </c>
      <c r="AR151" s="13">
        <f t="shared" si="50"/>
        <v>84.40000000000083</v>
      </c>
      <c r="AS151" s="13">
        <f t="shared" si="35"/>
        <v>2.1100000000000207</v>
      </c>
      <c r="AT151" s="13">
        <f t="shared" si="36"/>
        <v>4170.0000000000418</v>
      </c>
      <c r="AU151" s="13">
        <f t="shared" si="37"/>
        <v>85.102040816327388</v>
      </c>
      <c r="AV151" s="13">
        <f t="shared" si="38"/>
        <v>84.40000000000083</v>
      </c>
      <c r="AW151" s="13">
        <f t="shared" si="39"/>
        <v>0.93938775510205152</v>
      </c>
      <c r="AX151" s="13">
        <f t="shared" si="40"/>
        <v>0.88244935443567196</v>
      </c>
      <c r="AY151" s="13">
        <f t="shared" si="41"/>
        <v>0.9307000000000103</v>
      </c>
      <c r="AZ151" s="13">
        <f t="shared" si="42"/>
        <v>0.86620249000001914</v>
      </c>
      <c r="BA151" s="13">
        <f t="shared" si="43"/>
        <v>0.93938775510205152</v>
      </c>
      <c r="BB151" s="13">
        <f t="shared" si="44"/>
        <v>0.9307000000000103</v>
      </c>
      <c r="BC151" s="13">
        <f t="shared" si="45"/>
        <v>3.7199755102041236</v>
      </c>
      <c r="BD151" s="13">
        <f t="shared" si="46"/>
        <v>4.6969387755102581</v>
      </c>
      <c r="BE151" s="13">
        <f t="shared" si="47"/>
        <v>84.40000000000083</v>
      </c>
      <c r="BF151" s="13">
        <f t="shared" si="48"/>
        <v>0.93938775510205152</v>
      </c>
      <c r="BG151" s="13">
        <f t="shared" si="49"/>
        <v>3.7199755102041236</v>
      </c>
    </row>
    <row r="152" spans="43:59">
      <c r="AQ152" s="13">
        <v>150</v>
      </c>
      <c r="AR152" s="13">
        <f t="shared" si="50"/>
        <v>84.300000000000836</v>
      </c>
      <c r="AS152" s="13">
        <f t="shared" si="35"/>
        <v>2.1075000000000212</v>
      </c>
      <c r="AT152" s="13">
        <f t="shared" si="36"/>
        <v>4165.0000000000418</v>
      </c>
      <c r="AU152" s="13">
        <f t="shared" si="37"/>
        <v>85.000000000000853</v>
      </c>
      <c r="AV152" s="13">
        <f t="shared" si="38"/>
        <v>84.30000000000085</v>
      </c>
      <c r="AW152" s="13">
        <f t="shared" si="39"/>
        <v>0.93812500000001053</v>
      </c>
      <c r="AX152" s="13">
        <f t="shared" si="40"/>
        <v>0.88007851562501982</v>
      </c>
      <c r="AY152" s="13">
        <f t="shared" si="41"/>
        <v>0.92946250000001052</v>
      </c>
      <c r="AZ152" s="13">
        <f t="shared" si="42"/>
        <v>0.8639005389062695</v>
      </c>
      <c r="BA152" s="13">
        <f t="shared" si="43"/>
        <v>0.93812500000001053</v>
      </c>
      <c r="BB152" s="13">
        <f t="shared" si="44"/>
        <v>0.92946250000001052</v>
      </c>
      <c r="BC152" s="13">
        <f t="shared" si="45"/>
        <v>3.7149750000000412</v>
      </c>
      <c r="BD152" s="13">
        <f t="shared" si="46"/>
        <v>4.6906250000000522</v>
      </c>
      <c r="BE152" s="13">
        <f t="shared" si="47"/>
        <v>84.300000000000836</v>
      </c>
      <c r="BF152" s="13">
        <f t="shared" si="48"/>
        <v>0.93812500000001053</v>
      </c>
      <c r="BG152" s="13">
        <f t="shared" si="49"/>
        <v>3.7149750000000412</v>
      </c>
    </row>
    <row r="153" spans="43:59">
      <c r="AQ153" s="13">
        <v>151</v>
      </c>
      <c r="AR153" s="13">
        <f t="shared" si="50"/>
        <v>84.200000000000841</v>
      </c>
      <c r="AS153" s="13">
        <f t="shared" si="35"/>
        <v>2.1050000000000209</v>
      </c>
      <c r="AT153" s="13">
        <f t="shared" si="36"/>
        <v>4160.0000000000418</v>
      </c>
      <c r="AU153" s="13">
        <f t="shared" si="37"/>
        <v>84.897959183674317</v>
      </c>
      <c r="AV153" s="13">
        <f t="shared" si="38"/>
        <v>84.200000000000827</v>
      </c>
      <c r="AW153" s="13">
        <f t="shared" si="39"/>
        <v>0.93686224489796976</v>
      </c>
      <c r="AX153" s="13">
        <f t="shared" si="40"/>
        <v>0.87771086591526348</v>
      </c>
      <c r="AY153" s="13">
        <f t="shared" si="41"/>
        <v>0.92822500000001029</v>
      </c>
      <c r="AZ153" s="13">
        <f t="shared" si="42"/>
        <v>0.86160165062501914</v>
      </c>
      <c r="BA153" s="13">
        <f t="shared" si="43"/>
        <v>0.93686224489796976</v>
      </c>
      <c r="BB153" s="13">
        <f t="shared" si="44"/>
        <v>0.92822500000001029</v>
      </c>
      <c r="BC153" s="13">
        <f t="shared" si="45"/>
        <v>3.7099744897959597</v>
      </c>
      <c r="BD153" s="13">
        <f t="shared" si="46"/>
        <v>4.684311224489849</v>
      </c>
      <c r="BE153" s="13">
        <f t="shared" si="47"/>
        <v>84.200000000000841</v>
      </c>
      <c r="BF153" s="13">
        <f t="shared" si="48"/>
        <v>0.93686224489796976</v>
      </c>
      <c r="BG153" s="13">
        <f t="shared" si="49"/>
        <v>3.7099744897959597</v>
      </c>
    </row>
    <row r="154" spans="43:59">
      <c r="AQ154" s="13">
        <v>152</v>
      </c>
      <c r="AR154" s="13">
        <f t="shared" si="50"/>
        <v>84.100000000000847</v>
      </c>
      <c r="AS154" s="13">
        <f t="shared" si="35"/>
        <v>2.1025000000000209</v>
      </c>
      <c r="AT154" s="13">
        <f t="shared" si="36"/>
        <v>4155.0000000000427</v>
      </c>
      <c r="AU154" s="13">
        <f t="shared" si="37"/>
        <v>84.795918367347809</v>
      </c>
      <c r="AV154" s="13">
        <f t="shared" si="38"/>
        <v>84.100000000000847</v>
      </c>
      <c r="AW154" s="13">
        <f t="shared" si="39"/>
        <v>0.93559948979592922</v>
      </c>
      <c r="AX154" s="13">
        <f t="shared" si="40"/>
        <v>0.87534640530640306</v>
      </c>
      <c r="AY154" s="13">
        <f t="shared" si="41"/>
        <v>0.92698750000001051</v>
      </c>
      <c r="AZ154" s="13">
        <f t="shared" si="42"/>
        <v>0.85930582515626952</v>
      </c>
      <c r="BA154" s="13">
        <f t="shared" si="43"/>
        <v>0.93559948979592922</v>
      </c>
      <c r="BB154" s="13">
        <f t="shared" si="44"/>
        <v>0.92698750000001051</v>
      </c>
      <c r="BC154" s="13">
        <f t="shared" si="45"/>
        <v>3.7049739795918795</v>
      </c>
      <c r="BD154" s="13">
        <f t="shared" si="46"/>
        <v>4.6779974489796459</v>
      </c>
      <c r="BE154" s="13">
        <f t="shared" si="47"/>
        <v>84.100000000000847</v>
      </c>
      <c r="BF154" s="13">
        <f t="shared" si="48"/>
        <v>0.93559948979592922</v>
      </c>
      <c r="BG154" s="13">
        <f t="shared" si="49"/>
        <v>3.7049739795918795</v>
      </c>
    </row>
    <row r="155" spans="43:59">
      <c r="AQ155" s="13">
        <v>153</v>
      </c>
      <c r="AR155" s="13">
        <f t="shared" si="50"/>
        <v>84.000000000000853</v>
      </c>
      <c r="AS155" s="13">
        <f t="shared" si="35"/>
        <v>2.1000000000000214</v>
      </c>
      <c r="AT155" s="13">
        <f t="shared" si="36"/>
        <v>4150.0000000000427</v>
      </c>
      <c r="AU155" s="13">
        <f t="shared" si="37"/>
        <v>84.693877551021274</v>
      </c>
      <c r="AV155" s="13">
        <f t="shared" si="38"/>
        <v>84.000000000000853</v>
      </c>
      <c r="AW155" s="13">
        <f t="shared" si="39"/>
        <v>0.93433673469388823</v>
      </c>
      <c r="AX155" s="13">
        <f t="shared" si="40"/>
        <v>0.87298513379843723</v>
      </c>
      <c r="AY155" s="13">
        <f t="shared" si="41"/>
        <v>0.92575000000001051</v>
      </c>
      <c r="AZ155" s="13">
        <f t="shared" si="42"/>
        <v>0.85701306250001941</v>
      </c>
      <c r="BA155" s="13">
        <f t="shared" si="43"/>
        <v>0.93433673469388823</v>
      </c>
      <c r="BB155" s="13">
        <f t="shared" si="44"/>
        <v>0.92575000000001051</v>
      </c>
      <c r="BC155" s="13">
        <f t="shared" si="45"/>
        <v>3.699973469387797</v>
      </c>
      <c r="BD155" s="13">
        <f t="shared" si="46"/>
        <v>4.6716836734694409</v>
      </c>
      <c r="BE155" s="13">
        <f t="shared" si="47"/>
        <v>84.000000000000853</v>
      </c>
      <c r="BF155" s="13">
        <f t="shared" si="48"/>
        <v>0.93433673469388823</v>
      </c>
      <c r="BG155" s="13">
        <f t="shared" si="49"/>
        <v>3.699973469387797</v>
      </c>
    </row>
    <row r="156" spans="43:59">
      <c r="AQ156" s="13">
        <v>154</v>
      </c>
      <c r="AR156" s="13">
        <f t="shared" si="50"/>
        <v>83.900000000000858</v>
      </c>
      <c r="AS156" s="13">
        <f t="shared" si="35"/>
        <v>2.0975000000000215</v>
      </c>
      <c r="AT156" s="13">
        <f t="shared" si="36"/>
        <v>4145.0000000000427</v>
      </c>
      <c r="AU156" s="13">
        <f t="shared" si="37"/>
        <v>84.591836734694752</v>
      </c>
      <c r="AV156" s="13">
        <f t="shared" si="38"/>
        <v>83.900000000000858</v>
      </c>
      <c r="AW156" s="13">
        <f t="shared" si="39"/>
        <v>0.93307397959184746</v>
      </c>
      <c r="AX156" s="13">
        <f t="shared" si="40"/>
        <v>0.87062705139136731</v>
      </c>
      <c r="AY156" s="13">
        <f t="shared" si="41"/>
        <v>0.92451250000001073</v>
      </c>
      <c r="AZ156" s="13">
        <f t="shared" si="42"/>
        <v>0.8547233626562698</v>
      </c>
      <c r="BA156" s="13">
        <f t="shared" si="43"/>
        <v>0.93307397959184746</v>
      </c>
      <c r="BB156" s="13">
        <f t="shared" si="44"/>
        <v>0.92451250000001073</v>
      </c>
      <c r="BC156" s="13">
        <f t="shared" si="45"/>
        <v>3.6949729591837155</v>
      </c>
      <c r="BD156" s="13">
        <f t="shared" si="46"/>
        <v>4.6653698979592377</v>
      </c>
      <c r="BE156" s="13">
        <f t="shared" si="47"/>
        <v>83.900000000000858</v>
      </c>
      <c r="BF156" s="13">
        <f t="shared" si="48"/>
        <v>0.93307397959184746</v>
      </c>
      <c r="BG156" s="13">
        <f t="shared" si="49"/>
        <v>3.6949729591837155</v>
      </c>
    </row>
    <row r="157" spans="43:59">
      <c r="AQ157" s="13">
        <v>155</v>
      </c>
      <c r="AR157" s="13">
        <f t="shared" si="50"/>
        <v>83.800000000000864</v>
      </c>
      <c r="AS157" s="13">
        <f t="shared" si="35"/>
        <v>2.0950000000000215</v>
      </c>
      <c r="AT157" s="13">
        <f t="shared" si="36"/>
        <v>4140.0000000000427</v>
      </c>
      <c r="AU157" s="13">
        <f t="shared" si="37"/>
        <v>84.489795918368216</v>
      </c>
      <c r="AV157" s="13">
        <f t="shared" si="38"/>
        <v>83.800000000000864</v>
      </c>
      <c r="AW157" s="13">
        <f t="shared" si="39"/>
        <v>0.93181122448980669</v>
      </c>
      <c r="AX157" s="13">
        <f t="shared" si="40"/>
        <v>0.86827215808519287</v>
      </c>
      <c r="AY157" s="13">
        <f t="shared" si="41"/>
        <v>0.92327500000001073</v>
      </c>
      <c r="AZ157" s="13">
        <f t="shared" si="42"/>
        <v>0.85243672562501982</v>
      </c>
      <c r="BA157" s="13">
        <f t="shared" si="43"/>
        <v>0.93181122448980669</v>
      </c>
      <c r="BB157" s="13">
        <f t="shared" si="44"/>
        <v>0.92327500000001073</v>
      </c>
      <c r="BC157" s="13">
        <f t="shared" si="45"/>
        <v>3.6899724489796339</v>
      </c>
      <c r="BD157" s="13">
        <f t="shared" si="46"/>
        <v>4.6590561224490337</v>
      </c>
      <c r="BE157" s="13">
        <f t="shared" si="47"/>
        <v>83.800000000000864</v>
      </c>
      <c r="BF157" s="13">
        <f t="shared" si="48"/>
        <v>0.93181122448980669</v>
      </c>
      <c r="BG157" s="13">
        <f t="shared" si="49"/>
        <v>3.6899724489796339</v>
      </c>
    </row>
    <row r="158" spans="43:59">
      <c r="AQ158" s="13">
        <v>156</v>
      </c>
      <c r="AR158" s="13">
        <f t="shared" si="50"/>
        <v>83.70000000000087</v>
      </c>
      <c r="AS158" s="13">
        <f t="shared" si="35"/>
        <v>2.0925000000000216</v>
      </c>
      <c r="AT158" s="13">
        <f t="shared" si="36"/>
        <v>4135.0000000000437</v>
      </c>
      <c r="AU158" s="13">
        <f t="shared" si="37"/>
        <v>84.387755102041709</v>
      </c>
      <c r="AV158" s="13">
        <f t="shared" si="38"/>
        <v>83.70000000000087</v>
      </c>
      <c r="AW158" s="13">
        <f t="shared" si="39"/>
        <v>0.93054846938776614</v>
      </c>
      <c r="AX158" s="13">
        <f t="shared" si="40"/>
        <v>0.86592045387991434</v>
      </c>
      <c r="AY158" s="13">
        <f t="shared" si="41"/>
        <v>0.92203750000001095</v>
      </c>
      <c r="AZ158" s="13">
        <f t="shared" si="42"/>
        <v>0.85015315140627024</v>
      </c>
      <c r="BA158" s="13">
        <f t="shared" si="43"/>
        <v>0.93054846938776614</v>
      </c>
      <c r="BB158" s="13">
        <f t="shared" si="44"/>
        <v>0.92203750000001095</v>
      </c>
      <c r="BC158" s="13">
        <f t="shared" si="45"/>
        <v>3.6849719387755533</v>
      </c>
      <c r="BD158" s="13">
        <f t="shared" si="46"/>
        <v>4.6527423469388305</v>
      </c>
      <c r="BE158" s="13">
        <f t="shared" si="47"/>
        <v>83.70000000000087</v>
      </c>
      <c r="BF158" s="13">
        <f t="shared" si="48"/>
        <v>0.93054846938776614</v>
      </c>
      <c r="BG158" s="13">
        <f t="shared" si="49"/>
        <v>3.6849719387755533</v>
      </c>
    </row>
    <row r="159" spans="43:59">
      <c r="AQ159" s="13">
        <v>157</v>
      </c>
      <c r="AR159" s="13">
        <f t="shared" si="50"/>
        <v>83.600000000000875</v>
      </c>
      <c r="AS159" s="13">
        <f t="shared" si="35"/>
        <v>2.0900000000000221</v>
      </c>
      <c r="AT159" s="13">
        <f t="shared" si="36"/>
        <v>4130.0000000000437</v>
      </c>
      <c r="AU159" s="13">
        <f t="shared" si="37"/>
        <v>84.285714285715173</v>
      </c>
      <c r="AV159" s="13">
        <f t="shared" si="38"/>
        <v>83.60000000000089</v>
      </c>
      <c r="AW159" s="13">
        <f t="shared" si="39"/>
        <v>0.92928571428572537</v>
      </c>
      <c r="AX159" s="13">
        <f t="shared" si="40"/>
        <v>0.86357193877553085</v>
      </c>
      <c r="AY159" s="13">
        <f t="shared" si="41"/>
        <v>0.92080000000001094</v>
      </c>
      <c r="AZ159" s="13">
        <f t="shared" si="42"/>
        <v>0.84787264000002016</v>
      </c>
      <c r="BA159" s="13">
        <f t="shared" si="43"/>
        <v>0.92928571428572537</v>
      </c>
      <c r="BB159" s="13">
        <f t="shared" si="44"/>
        <v>0.92080000000001094</v>
      </c>
      <c r="BC159" s="13">
        <f t="shared" si="45"/>
        <v>3.6799714285714722</v>
      </c>
      <c r="BD159" s="13">
        <f t="shared" si="46"/>
        <v>4.6464285714286273</v>
      </c>
      <c r="BE159" s="13">
        <f t="shared" si="47"/>
        <v>83.600000000000875</v>
      </c>
      <c r="BF159" s="13">
        <f t="shared" si="48"/>
        <v>0.92928571428572537</v>
      </c>
      <c r="BG159" s="13">
        <f t="shared" si="49"/>
        <v>3.6799714285714722</v>
      </c>
    </row>
    <row r="160" spans="43:59">
      <c r="AQ160" s="13">
        <v>158</v>
      </c>
      <c r="AR160" s="13">
        <f t="shared" si="50"/>
        <v>83.500000000000881</v>
      </c>
      <c r="AS160" s="13">
        <f t="shared" si="35"/>
        <v>2.0875000000000221</v>
      </c>
      <c r="AT160" s="13">
        <f t="shared" si="36"/>
        <v>4125.0000000000446</v>
      </c>
      <c r="AU160" s="13">
        <f t="shared" si="37"/>
        <v>84.183673469388665</v>
      </c>
      <c r="AV160" s="13">
        <f t="shared" si="38"/>
        <v>83.500000000000881</v>
      </c>
      <c r="AW160" s="13">
        <f t="shared" si="39"/>
        <v>0.92802295918368483</v>
      </c>
      <c r="AX160" s="13">
        <f t="shared" si="40"/>
        <v>0.86122661277204315</v>
      </c>
      <c r="AY160" s="13">
        <f t="shared" si="41"/>
        <v>0.91956250000001094</v>
      </c>
      <c r="AZ160" s="13">
        <f t="shared" si="42"/>
        <v>0.84559519140627015</v>
      </c>
      <c r="BA160" s="13">
        <f t="shared" si="43"/>
        <v>0.92802295918368483</v>
      </c>
      <c r="BB160" s="13">
        <f t="shared" si="44"/>
        <v>0.91956250000001094</v>
      </c>
      <c r="BC160" s="13">
        <f t="shared" si="45"/>
        <v>3.6749709183673915</v>
      </c>
      <c r="BD160" s="13">
        <f t="shared" si="46"/>
        <v>4.6401147959184241</v>
      </c>
      <c r="BE160" s="13">
        <f t="shared" si="47"/>
        <v>83.500000000000881</v>
      </c>
      <c r="BF160" s="13">
        <f t="shared" si="48"/>
        <v>0.92802295918368483</v>
      </c>
      <c r="BG160" s="13">
        <f t="shared" si="49"/>
        <v>3.6749709183673915</v>
      </c>
    </row>
    <row r="161" spans="43:59">
      <c r="AQ161" s="13">
        <v>159</v>
      </c>
      <c r="AR161" s="13">
        <f t="shared" si="50"/>
        <v>83.400000000000887</v>
      </c>
      <c r="AS161" s="13">
        <f t="shared" si="35"/>
        <v>2.0850000000000222</v>
      </c>
      <c r="AT161" s="13">
        <f t="shared" si="36"/>
        <v>4120.0000000000446</v>
      </c>
      <c r="AU161" s="13">
        <f t="shared" si="37"/>
        <v>84.08163265306213</v>
      </c>
      <c r="AV161" s="13">
        <f t="shared" si="38"/>
        <v>83.400000000000887</v>
      </c>
      <c r="AW161" s="13">
        <f t="shared" si="39"/>
        <v>0.92676020408164406</v>
      </c>
      <c r="AX161" s="13">
        <f t="shared" si="40"/>
        <v>0.85888447586945049</v>
      </c>
      <c r="AY161" s="13">
        <f t="shared" si="41"/>
        <v>0.91832500000001094</v>
      </c>
      <c r="AZ161" s="13">
        <f t="shared" si="42"/>
        <v>0.8433208056250201</v>
      </c>
      <c r="BA161" s="13">
        <f t="shared" si="43"/>
        <v>0.92676020408164406</v>
      </c>
      <c r="BB161" s="13">
        <f t="shared" si="44"/>
        <v>0.91832500000001094</v>
      </c>
      <c r="BC161" s="13">
        <f t="shared" si="45"/>
        <v>3.66997040816331</v>
      </c>
      <c r="BD161" s="13">
        <f t="shared" si="46"/>
        <v>4.6338010204082201</v>
      </c>
      <c r="BE161" s="13">
        <f t="shared" si="47"/>
        <v>83.400000000000887</v>
      </c>
      <c r="BF161" s="13">
        <f t="shared" si="48"/>
        <v>0.92676020408164406</v>
      </c>
      <c r="BG161" s="13">
        <f t="shared" si="49"/>
        <v>3.66997040816331</v>
      </c>
    </row>
    <row r="162" spans="43:59">
      <c r="AQ162" s="13">
        <v>160</v>
      </c>
      <c r="AR162" s="13">
        <f t="shared" si="50"/>
        <v>83.300000000000892</v>
      </c>
      <c r="AS162" s="13">
        <f t="shared" si="35"/>
        <v>2.0825000000000222</v>
      </c>
      <c r="AT162" s="13">
        <f t="shared" si="36"/>
        <v>4115.0000000000446</v>
      </c>
      <c r="AU162" s="13">
        <f t="shared" si="37"/>
        <v>83.979591836735608</v>
      </c>
      <c r="AV162" s="13">
        <f t="shared" si="38"/>
        <v>83.300000000000878</v>
      </c>
      <c r="AW162" s="13">
        <f t="shared" si="39"/>
        <v>0.92549744897960329</v>
      </c>
      <c r="AX162" s="13">
        <f t="shared" si="40"/>
        <v>0.85654552806775341</v>
      </c>
      <c r="AY162" s="13">
        <f t="shared" si="41"/>
        <v>0.91708750000001094</v>
      </c>
      <c r="AZ162" s="13">
        <f t="shared" si="42"/>
        <v>0.84104948265627011</v>
      </c>
      <c r="BA162" s="13">
        <f t="shared" si="43"/>
        <v>0.92549744897960329</v>
      </c>
      <c r="BB162" s="13">
        <f t="shared" si="44"/>
        <v>0.91708750000001094</v>
      </c>
      <c r="BC162" s="13">
        <f t="shared" si="45"/>
        <v>3.6649698979592285</v>
      </c>
      <c r="BD162" s="13">
        <f t="shared" si="46"/>
        <v>4.6274872448980169</v>
      </c>
      <c r="BE162" s="13">
        <f t="shared" si="47"/>
        <v>83.300000000000892</v>
      </c>
      <c r="BF162" s="13">
        <f t="shared" si="48"/>
        <v>0.92549744897960329</v>
      </c>
      <c r="BG162" s="13">
        <f t="shared" si="49"/>
        <v>3.6649698979592285</v>
      </c>
    </row>
    <row r="163" spans="43:59">
      <c r="AQ163" s="13">
        <v>161</v>
      </c>
      <c r="AR163" s="13">
        <f t="shared" si="50"/>
        <v>83.200000000000898</v>
      </c>
      <c r="AS163" s="13">
        <f t="shared" si="35"/>
        <v>2.0800000000000223</v>
      </c>
      <c r="AT163" s="13">
        <f t="shared" si="36"/>
        <v>4110.0000000000446</v>
      </c>
      <c r="AU163" s="13">
        <f t="shared" si="37"/>
        <v>83.877551020409072</v>
      </c>
      <c r="AV163" s="13">
        <f t="shared" si="38"/>
        <v>83.200000000000898</v>
      </c>
      <c r="AW163" s="13">
        <f t="shared" si="39"/>
        <v>0.9242346938775623</v>
      </c>
      <c r="AX163" s="13">
        <f t="shared" si="40"/>
        <v>0.85420976936695125</v>
      </c>
      <c r="AY163" s="13">
        <f t="shared" si="41"/>
        <v>0.91585000000001116</v>
      </c>
      <c r="AZ163" s="13">
        <f t="shared" si="42"/>
        <v>0.83878122250002041</v>
      </c>
      <c r="BA163" s="13">
        <f t="shared" si="43"/>
        <v>0.9242346938775623</v>
      </c>
      <c r="BB163" s="13">
        <f t="shared" si="44"/>
        <v>0.91585000000001116</v>
      </c>
      <c r="BC163" s="13">
        <f t="shared" si="45"/>
        <v>3.6599693877551465</v>
      </c>
      <c r="BD163" s="13">
        <f t="shared" si="46"/>
        <v>4.621173469387811</v>
      </c>
      <c r="BE163" s="13">
        <f t="shared" si="47"/>
        <v>83.200000000000898</v>
      </c>
      <c r="BF163" s="13">
        <f t="shared" si="48"/>
        <v>0.9242346938775623</v>
      </c>
      <c r="BG163" s="13">
        <f t="shared" si="49"/>
        <v>3.6599693877551465</v>
      </c>
    </row>
    <row r="164" spans="43:59">
      <c r="AQ164" s="13">
        <v>162</v>
      </c>
      <c r="AR164" s="13">
        <f t="shared" si="50"/>
        <v>83.100000000000904</v>
      </c>
      <c r="AS164" s="13">
        <f t="shared" si="35"/>
        <v>2.0775000000000228</v>
      </c>
      <c r="AT164" s="13">
        <f t="shared" si="36"/>
        <v>4105.0000000000455</v>
      </c>
      <c r="AU164" s="13">
        <f t="shared" si="37"/>
        <v>83.775510204082565</v>
      </c>
      <c r="AV164" s="13">
        <f t="shared" si="38"/>
        <v>83.100000000000904</v>
      </c>
      <c r="AW164" s="13">
        <f t="shared" si="39"/>
        <v>0.92297193877552175</v>
      </c>
      <c r="AX164" s="13">
        <f t="shared" si="40"/>
        <v>0.85187719976704546</v>
      </c>
      <c r="AY164" s="13">
        <f t="shared" si="41"/>
        <v>0.91461250000001137</v>
      </c>
      <c r="AZ164" s="13">
        <f t="shared" si="42"/>
        <v>0.83651602515627077</v>
      </c>
      <c r="BA164" s="13">
        <f t="shared" si="43"/>
        <v>0.92297193877552175</v>
      </c>
      <c r="BB164" s="13">
        <f t="shared" si="44"/>
        <v>0.91461250000001137</v>
      </c>
      <c r="BC164" s="13">
        <f t="shared" si="45"/>
        <v>3.6549688775510658</v>
      </c>
      <c r="BD164" s="13">
        <f t="shared" si="46"/>
        <v>4.6148596938776087</v>
      </c>
      <c r="BE164" s="13">
        <f t="shared" si="47"/>
        <v>83.100000000000904</v>
      </c>
      <c r="BF164" s="13">
        <f t="shared" si="48"/>
        <v>0.92297193877552175</v>
      </c>
      <c r="BG164" s="13">
        <f t="shared" si="49"/>
        <v>3.6549688775510658</v>
      </c>
    </row>
    <row r="165" spans="43:59">
      <c r="AQ165" s="13">
        <v>163</v>
      </c>
      <c r="AR165" s="13">
        <f t="shared" si="50"/>
        <v>83.000000000000909</v>
      </c>
      <c r="AS165" s="13">
        <f t="shared" si="35"/>
        <v>2.0750000000000228</v>
      </c>
      <c r="AT165" s="13">
        <f t="shared" si="36"/>
        <v>4100.0000000000455</v>
      </c>
      <c r="AU165" s="13">
        <f t="shared" si="37"/>
        <v>83.673469387756029</v>
      </c>
      <c r="AV165" s="13">
        <f t="shared" si="38"/>
        <v>83.000000000000924</v>
      </c>
      <c r="AW165" s="13">
        <f t="shared" si="39"/>
        <v>0.92170918367348098</v>
      </c>
      <c r="AX165" s="13">
        <f t="shared" si="40"/>
        <v>0.84954781926803469</v>
      </c>
      <c r="AY165" s="13">
        <f t="shared" si="41"/>
        <v>0.91337500000001159</v>
      </c>
      <c r="AZ165" s="13">
        <f t="shared" si="42"/>
        <v>0.8342538906250212</v>
      </c>
      <c r="BA165" s="13">
        <f t="shared" si="43"/>
        <v>0.92170918367348098</v>
      </c>
      <c r="BB165" s="13">
        <f t="shared" si="44"/>
        <v>0.91337500000001159</v>
      </c>
      <c r="BC165" s="13">
        <f t="shared" si="45"/>
        <v>3.6499683673469843</v>
      </c>
      <c r="BD165" s="13">
        <f t="shared" si="46"/>
        <v>4.6085459183674047</v>
      </c>
      <c r="BE165" s="13">
        <f t="shared" si="47"/>
        <v>83.000000000000909</v>
      </c>
      <c r="BF165" s="13">
        <f t="shared" si="48"/>
        <v>0.92170918367348098</v>
      </c>
      <c r="BG165" s="13">
        <f t="shared" si="49"/>
        <v>3.6499683673469843</v>
      </c>
    </row>
    <row r="166" spans="43:59">
      <c r="AQ166" s="13">
        <v>164</v>
      </c>
      <c r="AR166" s="13">
        <f t="shared" si="50"/>
        <v>82.900000000000915</v>
      </c>
      <c r="AS166" s="13">
        <f t="shared" si="35"/>
        <v>2.0725000000000229</v>
      </c>
      <c r="AT166" s="13">
        <f t="shared" si="36"/>
        <v>4095.0000000000455</v>
      </c>
      <c r="AU166" s="13">
        <f t="shared" si="37"/>
        <v>83.571428571429493</v>
      </c>
      <c r="AV166" s="13">
        <f t="shared" si="38"/>
        <v>82.900000000000915</v>
      </c>
      <c r="AW166" s="13">
        <f t="shared" si="39"/>
        <v>0.92044642857143999</v>
      </c>
      <c r="AX166" s="13">
        <f t="shared" si="40"/>
        <v>0.84722162786991895</v>
      </c>
      <c r="AY166" s="13">
        <f t="shared" si="41"/>
        <v>0.91213750000001137</v>
      </c>
      <c r="AZ166" s="13">
        <f t="shared" si="42"/>
        <v>0.83199481890627069</v>
      </c>
      <c r="BA166" s="13">
        <f t="shared" si="43"/>
        <v>0.92044642857143999</v>
      </c>
      <c r="BB166" s="13">
        <f t="shared" si="44"/>
        <v>0.91213750000001137</v>
      </c>
      <c r="BC166" s="13">
        <f t="shared" si="45"/>
        <v>3.6449678571429018</v>
      </c>
      <c r="BD166" s="13">
        <f t="shared" si="46"/>
        <v>4.6022321428571997</v>
      </c>
      <c r="BE166" s="13">
        <f t="shared" si="47"/>
        <v>82.900000000000915</v>
      </c>
      <c r="BF166" s="13">
        <f t="shared" si="48"/>
        <v>0.92044642857143999</v>
      </c>
      <c r="BG166" s="13">
        <f t="shared" si="49"/>
        <v>3.6449678571429018</v>
      </c>
    </row>
    <row r="167" spans="43:59">
      <c r="AQ167" s="13">
        <v>165</v>
      </c>
      <c r="AR167" s="13">
        <f t="shared" si="50"/>
        <v>82.800000000000921</v>
      </c>
      <c r="AS167" s="13">
        <f t="shared" si="35"/>
        <v>2.0700000000000229</v>
      </c>
      <c r="AT167" s="13">
        <f t="shared" si="36"/>
        <v>4090.0000000000455</v>
      </c>
      <c r="AU167" s="13">
        <f t="shared" si="37"/>
        <v>83.469387755102957</v>
      </c>
      <c r="AV167" s="13">
        <f t="shared" si="38"/>
        <v>82.800000000000921</v>
      </c>
      <c r="AW167" s="13">
        <f t="shared" si="39"/>
        <v>0.919183673469399</v>
      </c>
      <c r="AX167" s="13">
        <f t="shared" si="40"/>
        <v>0.84489862557269868</v>
      </c>
      <c r="AY167" s="13">
        <f t="shared" si="41"/>
        <v>0.91090000000001137</v>
      </c>
      <c r="AZ167" s="13">
        <f t="shared" si="42"/>
        <v>0.8297388100000207</v>
      </c>
      <c r="BA167" s="13">
        <f t="shared" si="43"/>
        <v>0.919183673469399</v>
      </c>
      <c r="BB167" s="13">
        <f t="shared" si="44"/>
        <v>0.91090000000001137</v>
      </c>
      <c r="BC167" s="13">
        <f t="shared" si="45"/>
        <v>3.6399673469388194</v>
      </c>
      <c r="BD167" s="13">
        <f t="shared" si="46"/>
        <v>4.5959183673469948</v>
      </c>
      <c r="BE167" s="13">
        <f t="shared" si="47"/>
        <v>82.800000000000921</v>
      </c>
      <c r="BF167" s="13">
        <f t="shared" si="48"/>
        <v>0.919183673469399</v>
      </c>
      <c r="BG167" s="13">
        <f t="shared" si="49"/>
        <v>3.6399673469388194</v>
      </c>
    </row>
    <row r="168" spans="43:59">
      <c r="AQ168" s="13">
        <v>166</v>
      </c>
      <c r="AR168" s="13">
        <f t="shared" si="50"/>
        <v>82.700000000000927</v>
      </c>
      <c r="AS168" s="13">
        <f t="shared" si="35"/>
        <v>2.0675000000000234</v>
      </c>
      <c r="AT168" s="13">
        <f t="shared" si="36"/>
        <v>4085.0000000000464</v>
      </c>
      <c r="AU168" s="13">
        <f t="shared" si="37"/>
        <v>83.36734693877645</v>
      </c>
      <c r="AV168" s="13">
        <f t="shared" si="38"/>
        <v>82.700000000000941</v>
      </c>
      <c r="AW168" s="13">
        <f t="shared" si="39"/>
        <v>0.91792091836735867</v>
      </c>
      <c r="AX168" s="13">
        <f t="shared" si="40"/>
        <v>0.84257881237637511</v>
      </c>
      <c r="AY168" s="13">
        <f t="shared" si="41"/>
        <v>0.90966250000001159</v>
      </c>
      <c r="AZ168" s="13">
        <f t="shared" si="42"/>
        <v>0.8274858639062711</v>
      </c>
      <c r="BA168" s="13">
        <f t="shared" si="43"/>
        <v>0.91792091836735867</v>
      </c>
      <c r="BB168" s="13">
        <f t="shared" si="44"/>
        <v>0.90966250000001159</v>
      </c>
      <c r="BC168" s="13">
        <f t="shared" si="45"/>
        <v>3.6349668367347401</v>
      </c>
      <c r="BD168" s="13">
        <f t="shared" si="46"/>
        <v>4.5896045918367934</v>
      </c>
      <c r="BE168" s="13">
        <f t="shared" si="47"/>
        <v>82.700000000000927</v>
      </c>
      <c r="BF168" s="13">
        <f t="shared" si="48"/>
        <v>0.91792091836735867</v>
      </c>
      <c r="BG168" s="13">
        <f t="shared" si="49"/>
        <v>3.6349668367347401</v>
      </c>
    </row>
    <row r="169" spans="43:59">
      <c r="AQ169" s="13">
        <v>167</v>
      </c>
      <c r="AR169" s="13">
        <f t="shared" si="50"/>
        <v>82.600000000000932</v>
      </c>
      <c r="AS169" s="13">
        <f t="shared" si="35"/>
        <v>2.0650000000000235</v>
      </c>
      <c r="AT169" s="13">
        <f t="shared" si="36"/>
        <v>4080.0000000000464</v>
      </c>
      <c r="AU169" s="13">
        <f t="shared" si="37"/>
        <v>83.265306122449928</v>
      </c>
      <c r="AV169" s="13">
        <f t="shared" si="38"/>
        <v>82.600000000000932</v>
      </c>
      <c r="AW169" s="13">
        <f t="shared" si="39"/>
        <v>0.9166581632653179</v>
      </c>
      <c r="AX169" s="13">
        <f t="shared" si="40"/>
        <v>0.84026218828094623</v>
      </c>
      <c r="AY169" s="13">
        <f t="shared" si="41"/>
        <v>0.90842500000001158</v>
      </c>
      <c r="AZ169" s="13">
        <f t="shared" si="42"/>
        <v>0.82523598062502102</v>
      </c>
      <c r="BA169" s="13">
        <f t="shared" si="43"/>
        <v>0.9166581632653179</v>
      </c>
      <c r="BB169" s="13">
        <f t="shared" si="44"/>
        <v>0.90842500000001158</v>
      </c>
      <c r="BC169" s="13">
        <f t="shared" si="45"/>
        <v>3.6299663265306585</v>
      </c>
      <c r="BD169" s="13">
        <f t="shared" si="46"/>
        <v>4.5832908163265893</v>
      </c>
      <c r="BE169" s="13">
        <f t="shared" si="47"/>
        <v>82.600000000000932</v>
      </c>
      <c r="BF169" s="13">
        <f t="shared" si="48"/>
        <v>0.9166581632653179</v>
      </c>
      <c r="BG169" s="13">
        <f t="shared" si="49"/>
        <v>3.6299663265306585</v>
      </c>
    </row>
    <row r="170" spans="43:59">
      <c r="AQ170" s="13">
        <v>168</v>
      </c>
      <c r="AR170" s="13">
        <f t="shared" si="50"/>
        <v>82.500000000000938</v>
      </c>
      <c r="AS170" s="13">
        <f t="shared" si="35"/>
        <v>2.0625000000000231</v>
      </c>
      <c r="AT170" s="13">
        <f t="shared" si="36"/>
        <v>4075.0000000000473</v>
      </c>
      <c r="AU170" s="13">
        <f t="shared" si="37"/>
        <v>83.163265306123407</v>
      </c>
      <c r="AV170" s="13">
        <f t="shared" si="38"/>
        <v>82.500000000000924</v>
      </c>
      <c r="AW170" s="13">
        <f t="shared" si="39"/>
        <v>0.91539540816327714</v>
      </c>
      <c r="AX170" s="13">
        <f t="shared" si="40"/>
        <v>0.83794875328641272</v>
      </c>
      <c r="AY170" s="13">
        <f t="shared" si="41"/>
        <v>0.90718750000001158</v>
      </c>
      <c r="AZ170" s="13">
        <f t="shared" si="42"/>
        <v>0.82298916015627099</v>
      </c>
      <c r="BA170" s="13">
        <f t="shared" si="43"/>
        <v>0.91539540816327714</v>
      </c>
      <c r="BB170" s="13">
        <f t="shared" si="44"/>
        <v>0.90718750000001158</v>
      </c>
      <c r="BC170" s="13">
        <f t="shared" si="45"/>
        <v>3.624965816326577</v>
      </c>
      <c r="BD170" s="13">
        <f t="shared" si="46"/>
        <v>4.5769770408163861</v>
      </c>
      <c r="BE170" s="13">
        <f t="shared" si="47"/>
        <v>82.500000000000938</v>
      </c>
      <c r="BF170" s="13">
        <f t="shared" si="48"/>
        <v>0.91539540816327714</v>
      </c>
      <c r="BG170" s="13">
        <f t="shared" si="49"/>
        <v>3.624965816326577</v>
      </c>
    </row>
    <row r="171" spans="43:59">
      <c r="AQ171" s="13">
        <v>169</v>
      </c>
      <c r="AR171" s="13">
        <f t="shared" si="50"/>
        <v>82.400000000000944</v>
      </c>
      <c r="AS171" s="13">
        <f t="shared" si="35"/>
        <v>2.0600000000000236</v>
      </c>
      <c r="AT171" s="13">
        <f t="shared" si="36"/>
        <v>4070.0000000000473</v>
      </c>
      <c r="AU171" s="13">
        <f t="shared" si="37"/>
        <v>83.061224489796885</v>
      </c>
      <c r="AV171" s="13">
        <f t="shared" si="38"/>
        <v>82.400000000000944</v>
      </c>
      <c r="AW171" s="13">
        <f t="shared" si="39"/>
        <v>0.91413265306123637</v>
      </c>
      <c r="AX171" s="13">
        <f t="shared" si="40"/>
        <v>0.83563850739277479</v>
      </c>
      <c r="AY171" s="13">
        <f t="shared" si="41"/>
        <v>0.90595000000001158</v>
      </c>
      <c r="AZ171" s="13">
        <f t="shared" si="42"/>
        <v>0.82074540250002093</v>
      </c>
      <c r="BA171" s="13">
        <f t="shared" si="43"/>
        <v>0.91413265306123637</v>
      </c>
      <c r="BB171" s="13">
        <f t="shared" si="44"/>
        <v>0.90595000000001158</v>
      </c>
      <c r="BC171" s="13">
        <f t="shared" si="45"/>
        <v>3.6199653061224955</v>
      </c>
      <c r="BD171" s="13">
        <f t="shared" si="46"/>
        <v>4.5706632653061821</v>
      </c>
      <c r="BE171" s="13">
        <f t="shared" si="47"/>
        <v>82.400000000000944</v>
      </c>
      <c r="BF171" s="13">
        <f t="shared" si="48"/>
        <v>0.91413265306123637</v>
      </c>
      <c r="BG171" s="13">
        <f t="shared" si="49"/>
        <v>3.6199653061224955</v>
      </c>
    </row>
    <row r="172" spans="43:59">
      <c r="AQ172" s="13">
        <v>170</v>
      </c>
      <c r="AR172" s="13">
        <f t="shared" si="50"/>
        <v>82.300000000000949</v>
      </c>
      <c r="AS172" s="13">
        <f t="shared" si="35"/>
        <v>2.0575000000000241</v>
      </c>
      <c r="AT172" s="13">
        <f t="shared" si="36"/>
        <v>4065.0000000000473</v>
      </c>
      <c r="AU172" s="13">
        <f t="shared" si="37"/>
        <v>82.959183673470349</v>
      </c>
      <c r="AV172" s="13">
        <f t="shared" si="38"/>
        <v>82.300000000000963</v>
      </c>
      <c r="AW172" s="13">
        <f t="shared" si="39"/>
        <v>0.9128698979591956</v>
      </c>
      <c r="AX172" s="13">
        <f t="shared" si="40"/>
        <v>0.83333145060003222</v>
      </c>
      <c r="AY172" s="13">
        <f t="shared" si="41"/>
        <v>0.90471250000001202</v>
      </c>
      <c r="AZ172" s="13">
        <f t="shared" si="42"/>
        <v>0.8185047076562717</v>
      </c>
      <c r="BA172" s="13">
        <f t="shared" si="43"/>
        <v>0.9128698979591956</v>
      </c>
      <c r="BB172" s="13">
        <f t="shared" si="44"/>
        <v>0.90471250000001202</v>
      </c>
      <c r="BC172" s="13">
        <f t="shared" si="45"/>
        <v>3.6149647959184139</v>
      </c>
      <c r="BD172" s="13">
        <f t="shared" si="46"/>
        <v>4.564349489795978</v>
      </c>
      <c r="BE172" s="13">
        <f t="shared" si="47"/>
        <v>82.300000000000949</v>
      </c>
      <c r="BF172" s="13">
        <f t="shared" si="48"/>
        <v>0.9128698979591956</v>
      </c>
      <c r="BG172" s="13">
        <f t="shared" si="49"/>
        <v>3.6149647959184139</v>
      </c>
    </row>
    <row r="173" spans="43:59">
      <c r="AQ173" s="13">
        <v>171</v>
      </c>
      <c r="AR173" s="13">
        <f t="shared" si="50"/>
        <v>82.200000000000955</v>
      </c>
      <c r="AS173" s="13">
        <f t="shared" si="35"/>
        <v>2.0550000000000237</v>
      </c>
      <c r="AT173" s="13">
        <f t="shared" si="36"/>
        <v>4060.0000000000473</v>
      </c>
      <c r="AU173" s="13">
        <f t="shared" si="37"/>
        <v>82.857142857143813</v>
      </c>
      <c r="AV173" s="13">
        <f t="shared" si="38"/>
        <v>82.200000000000955</v>
      </c>
      <c r="AW173" s="13">
        <f t="shared" si="39"/>
        <v>0.91160714285715483</v>
      </c>
      <c r="AX173" s="13">
        <f t="shared" si="40"/>
        <v>0.83102758290818513</v>
      </c>
      <c r="AY173" s="13">
        <f t="shared" si="41"/>
        <v>0.9034750000000118</v>
      </c>
      <c r="AZ173" s="13">
        <f t="shared" si="42"/>
        <v>0.81626707562502132</v>
      </c>
      <c r="BA173" s="13">
        <f t="shared" si="43"/>
        <v>0.91160714285715483</v>
      </c>
      <c r="BB173" s="13">
        <f t="shared" si="44"/>
        <v>0.9034750000000118</v>
      </c>
      <c r="BC173" s="13">
        <f t="shared" si="45"/>
        <v>3.6099642857143328</v>
      </c>
      <c r="BD173" s="13">
        <f t="shared" si="46"/>
        <v>4.5580357142857739</v>
      </c>
      <c r="BE173" s="13">
        <f t="shared" si="47"/>
        <v>82.200000000000955</v>
      </c>
      <c r="BF173" s="13">
        <f t="shared" si="48"/>
        <v>0.91160714285715483</v>
      </c>
      <c r="BG173" s="13">
        <f t="shared" si="49"/>
        <v>3.6099642857143328</v>
      </c>
    </row>
    <row r="174" spans="43:59">
      <c r="AQ174" s="13">
        <v>172</v>
      </c>
      <c r="AR174" s="13">
        <f t="shared" si="50"/>
        <v>82.100000000000961</v>
      </c>
      <c r="AS174" s="13">
        <f t="shared" si="35"/>
        <v>2.0525000000000237</v>
      </c>
      <c r="AT174" s="13">
        <f t="shared" si="36"/>
        <v>4055.0000000000482</v>
      </c>
      <c r="AU174" s="13">
        <f t="shared" si="37"/>
        <v>82.755102040817306</v>
      </c>
      <c r="AV174" s="13">
        <f t="shared" si="38"/>
        <v>82.100000000000946</v>
      </c>
      <c r="AW174" s="13">
        <f t="shared" si="39"/>
        <v>0.91034438775511428</v>
      </c>
      <c r="AX174" s="13">
        <f t="shared" si="40"/>
        <v>0.82872690431723384</v>
      </c>
      <c r="AY174" s="13">
        <f t="shared" si="41"/>
        <v>0.90223750000001179</v>
      </c>
      <c r="AZ174" s="13">
        <f t="shared" si="42"/>
        <v>0.81403250640627123</v>
      </c>
      <c r="BA174" s="13">
        <f t="shared" si="43"/>
        <v>0.91034438775511428</v>
      </c>
      <c r="BB174" s="13">
        <f t="shared" si="44"/>
        <v>0.90223750000001179</v>
      </c>
      <c r="BC174" s="13">
        <f t="shared" si="45"/>
        <v>3.6049637755102522</v>
      </c>
      <c r="BD174" s="13">
        <f t="shared" si="46"/>
        <v>4.5517219387755716</v>
      </c>
      <c r="BE174" s="13">
        <f t="shared" si="47"/>
        <v>82.100000000000961</v>
      </c>
      <c r="BF174" s="13">
        <f t="shared" si="48"/>
        <v>0.91034438775511428</v>
      </c>
      <c r="BG174" s="13">
        <f t="shared" si="49"/>
        <v>3.6049637755102522</v>
      </c>
    </row>
    <row r="175" spans="43:59">
      <c r="AQ175" s="13">
        <v>173</v>
      </c>
      <c r="AR175" s="13">
        <f t="shared" si="50"/>
        <v>82.000000000000966</v>
      </c>
      <c r="AS175" s="13">
        <f t="shared" si="35"/>
        <v>2.0500000000000242</v>
      </c>
      <c r="AT175" s="13">
        <f t="shared" si="36"/>
        <v>4050.0000000000482</v>
      </c>
      <c r="AU175" s="13">
        <f t="shared" si="37"/>
        <v>82.65306122449077</v>
      </c>
      <c r="AV175" s="13">
        <f t="shared" si="38"/>
        <v>82.000000000000966</v>
      </c>
      <c r="AW175" s="13">
        <f t="shared" si="39"/>
        <v>0.90908163265307329</v>
      </c>
      <c r="AX175" s="13">
        <f t="shared" si="40"/>
        <v>0.82642941482717724</v>
      </c>
      <c r="AY175" s="13">
        <f t="shared" si="41"/>
        <v>0.90100000000001201</v>
      </c>
      <c r="AZ175" s="13">
        <f t="shared" si="42"/>
        <v>0.81180100000002164</v>
      </c>
      <c r="BA175" s="13">
        <f t="shared" si="43"/>
        <v>0.90908163265307329</v>
      </c>
      <c r="BB175" s="13">
        <f t="shared" si="44"/>
        <v>0.90100000000001201</v>
      </c>
      <c r="BC175" s="13">
        <f t="shared" si="45"/>
        <v>3.5999632653061697</v>
      </c>
      <c r="BD175" s="13">
        <f t="shared" si="46"/>
        <v>4.5454081632653667</v>
      </c>
      <c r="BE175" s="13">
        <f t="shared" si="47"/>
        <v>82.000000000000966</v>
      </c>
      <c r="BF175" s="13">
        <f t="shared" si="48"/>
        <v>0.90908163265307329</v>
      </c>
      <c r="BG175" s="13">
        <f t="shared" si="49"/>
        <v>3.5999632653061697</v>
      </c>
    </row>
    <row r="176" spans="43:59">
      <c r="AQ176" s="13">
        <v>174</v>
      </c>
      <c r="AR176" s="13">
        <f t="shared" si="50"/>
        <v>81.900000000000972</v>
      </c>
      <c r="AS176" s="13">
        <f t="shared" si="35"/>
        <v>2.0475000000000243</v>
      </c>
      <c r="AT176" s="13">
        <f t="shared" si="36"/>
        <v>4045.0000000000487</v>
      </c>
      <c r="AU176" s="13">
        <f t="shared" si="37"/>
        <v>82.551020408164248</v>
      </c>
      <c r="AV176" s="13">
        <f t="shared" si="38"/>
        <v>81.900000000000972</v>
      </c>
      <c r="AW176" s="13">
        <f t="shared" si="39"/>
        <v>0.90781887755103252</v>
      </c>
      <c r="AX176" s="13">
        <f t="shared" si="40"/>
        <v>0.82413511443801657</v>
      </c>
      <c r="AY176" s="13">
        <f t="shared" si="41"/>
        <v>0.89976250000001201</v>
      </c>
      <c r="AZ176" s="13">
        <f t="shared" si="42"/>
        <v>0.80957255640627157</v>
      </c>
      <c r="BA176" s="13">
        <f t="shared" si="43"/>
        <v>0.90781887755103252</v>
      </c>
      <c r="BB176" s="13">
        <f t="shared" si="44"/>
        <v>0.89976250000001201</v>
      </c>
      <c r="BC176" s="13">
        <f t="shared" si="45"/>
        <v>3.5949627551020882</v>
      </c>
      <c r="BD176" s="13">
        <f t="shared" si="46"/>
        <v>4.5390943877551626</v>
      </c>
      <c r="BE176" s="13">
        <f t="shared" si="47"/>
        <v>81.900000000000972</v>
      </c>
      <c r="BF176" s="13">
        <f t="shared" si="48"/>
        <v>0.90781887755103252</v>
      </c>
      <c r="BG176" s="13">
        <f t="shared" si="49"/>
        <v>3.5949627551020882</v>
      </c>
    </row>
    <row r="177" spans="43:59">
      <c r="AQ177" s="13">
        <v>175</v>
      </c>
      <c r="AR177" s="13">
        <f t="shared" si="50"/>
        <v>81.800000000000978</v>
      </c>
      <c r="AS177" s="13">
        <f t="shared" si="35"/>
        <v>2.0450000000000244</v>
      </c>
      <c r="AT177" s="13">
        <f t="shared" si="36"/>
        <v>4040.0000000000491</v>
      </c>
      <c r="AU177" s="13">
        <f t="shared" si="37"/>
        <v>82.448979591837741</v>
      </c>
      <c r="AV177" s="13">
        <f t="shared" si="38"/>
        <v>81.800000000000978</v>
      </c>
      <c r="AW177" s="13">
        <f t="shared" si="39"/>
        <v>0.9065561224489922</v>
      </c>
      <c r="AX177" s="13">
        <f t="shared" si="40"/>
        <v>0.82184400314975214</v>
      </c>
      <c r="AY177" s="13">
        <f t="shared" si="41"/>
        <v>0.89852500000001223</v>
      </c>
      <c r="AZ177" s="13">
        <f t="shared" si="42"/>
        <v>0.80734717562502201</v>
      </c>
      <c r="BA177" s="13">
        <f t="shared" si="43"/>
        <v>0.9065561224489922</v>
      </c>
      <c r="BB177" s="13">
        <f t="shared" si="44"/>
        <v>0.89852500000001223</v>
      </c>
      <c r="BC177" s="13">
        <f t="shared" si="45"/>
        <v>3.5899622448980089</v>
      </c>
      <c r="BD177" s="13">
        <f t="shared" si="46"/>
        <v>4.5327806122449612</v>
      </c>
      <c r="BE177" s="13">
        <f t="shared" si="47"/>
        <v>81.800000000000978</v>
      </c>
      <c r="BF177" s="13">
        <f t="shared" si="48"/>
        <v>0.9065561224489922</v>
      </c>
      <c r="BG177" s="13">
        <f t="shared" si="49"/>
        <v>3.5899622448980089</v>
      </c>
    </row>
    <row r="178" spans="43:59">
      <c r="AQ178" s="13">
        <v>176</v>
      </c>
      <c r="AR178" s="13">
        <f t="shared" si="50"/>
        <v>81.700000000000983</v>
      </c>
      <c r="AS178" s="13">
        <f t="shared" si="35"/>
        <v>2.0425000000000244</v>
      </c>
      <c r="AT178" s="13">
        <f t="shared" si="36"/>
        <v>4035.0000000000491</v>
      </c>
      <c r="AU178" s="13">
        <f t="shared" si="37"/>
        <v>82.346938775511205</v>
      </c>
      <c r="AV178" s="13">
        <f t="shared" si="38"/>
        <v>81.700000000000969</v>
      </c>
      <c r="AW178" s="13">
        <f t="shared" si="39"/>
        <v>0.90529336734695121</v>
      </c>
      <c r="AX178" s="13">
        <f t="shared" si="40"/>
        <v>0.81955608096238197</v>
      </c>
      <c r="AY178" s="13">
        <f t="shared" si="41"/>
        <v>0.89728750000001201</v>
      </c>
      <c r="AZ178" s="13">
        <f t="shared" si="42"/>
        <v>0.80512485765627151</v>
      </c>
      <c r="BA178" s="13">
        <f t="shared" si="43"/>
        <v>0.90529336734695121</v>
      </c>
      <c r="BB178" s="13">
        <f t="shared" si="44"/>
        <v>0.89728750000001201</v>
      </c>
      <c r="BC178" s="13">
        <f t="shared" si="45"/>
        <v>3.5849617346939264</v>
      </c>
      <c r="BD178" s="13">
        <f t="shared" si="46"/>
        <v>4.5264668367347562</v>
      </c>
      <c r="BE178" s="13">
        <f t="shared" si="47"/>
        <v>81.700000000000983</v>
      </c>
      <c r="BF178" s="13">
        <f t="shared" si="48"/>
        <v>0.90529336734695121</v>
      </c>
      <c r="BG178" s="13">
        <f t="shared" si="49"/>
        <v>3.5849617346939264</v>
      </c>
    </row>
    <row r="179" spans="43:59">
      <c r="AQ179" s="13">
        <v>177</v>
      </c>
      <c r="AR179" s="13">
        <f t="shared" si="50"/>
        <v>81.600000000000989</v>
      </c>
      <c r="AS179" s="13">
        <f t="shared" si="35"/>
        <v>2.0400000000000249</v>
      </c>
      <c r="AT179" s="13">
        <f t="shared" si="36"/>
        <v>4030.0000000000496</v>
      </c>
      <c r="AU179" s="13">
        <f t="shared" si="37"/>
        <v>82.244897959184684</v>
      </c>
      <c r="AV179" s="13">
        <f t="shared" si="38"/>
        <v>81.600000000000989</v>
      </c>
      <c r="AW179" s="13">
        <f t="shared" si="39"/>
        <v>0.90403061224491044</v>
      </c>
      <c r="AX179" s="13">
        <f t="shared" si="40"/>
        <v>0.81727134787590761</v>
      </c>
      <c r="AY179" s="13">
        <f t="shared" si="41"/>
        <v>0.89605000000001245</v>
      </c>
      <c r="AZ179" s="13">
        <f t="shared" si="42"/>
        <v>0.8029056025000223</v>
      </c>
      <c r="BA179" s="13">
        <f t="shared" si="43"/>
        <v>0.90403061224491044</v>
      </c>
      <c r="BB179" s="13">
        <f t="shared" si="44"/>
        <v>0.89605000000001245</v>
      </c>
      <c r="BC179" s="13">
        <f t="shared" si="45"/>
        <v>3.5799612244898449</v>
      </c>
      <c r="BD179" s="13">
        <f t="shared" si="46"/>
        <v>4.5201530612245522</v>
      </c>
      <c r="BE179" s="13">
        <f t="shared" si="47"/>
        <v>81.600000000000989</v>
      </c>
      <c r="BF179" s="13">
        <f t="shared" si="48"/>
        <v>0.90403061224491044</v>
      </c>
      <c r="BG179" s="13">
        <f t="shared" si="49"/>
        <v>3.5799612244898449</v>
      </c>
    </row>
    <row r="180" spans="43:59">
      <c r="AQ180" s="13">
        <v>178</v>
      </c>
      <c r="AR180" s="13">
        <f t="shared" si="50"/>
        <v>81.500000000000995</v>
      </c>
      <c r="AS180" s="13">
        <f t="shared" si="35"/>
        <v>2.037500000000025</v>
      </c>
      <c r="AT180" s="13">
        <f t="shared" si="36"/>
        <v>4025.0000000000496</v>
      </c>
      <c r="AU180" s="13">
        <f t="shared" si="37"/>
        <v>82.142857142858148</v>
      </c>
      <c r="AV180" s="13">
        <f t="shared" si="38"/>
        <v>81.500000000000995</v>
      </c>
      <c r="AW180" s="13">
        <f t="shared" si="39"/>
        <v>0.90276785714286967</v>
      </c>
      <c r="AX180" s="13">
        <f t="shared" si="40"/>
        <v>0.81498980389032871</v>
      </c>
      <c r="AY180" s="13">
        <f t="shared" si="41"/>
        <v>0.89481250000001245</v>
      </c>
      <c r="AZ180" s="13">
        <f t="shared" si="42"/>
        <v>0.80068941015627226</v>
      </c>
      <c r="BA180" s="13">
        <f t="shared" si="43"/>
        <v>0.90276785714286967</v>
      </c>
      <c r="BB180" s="13">
        <f t="shared" si="44"/>
        <v>0.89481250000001245</v>
      </c>
      <c r="BC180" s="13">
        <f t="shared" si="45"/>
        <v>3.5749607142857633</v>
      </c>
      <c r="BD180" s="13">
        <f t="shared" si="46"/>
        <v>4.5138392857143481</v>
      </c>
      <c r="BE180" s="13">
        <f t="shared" si="47"/>
        <v>81.500000000000995</v>
      </c>
      <c r="BF180" s="13">
        <f t="shared" si="48"/>
        <v>0.90276785714286967</v>
      </c>
      <c r="BG180" s="13">
        <f t="shared" si="49"/>
        <v>3.5749607142857633</v>
      </c>
    </row>
    <row r="181" spans="43:59">
      <c r="AQ181" s="13">
        <v>179</v>
      </c>
      <c r="AR181" s="13">
        <f t="shared" si="50"/>
        <v>81.400000000001</v>
      </c>
      <c r="AS181" s="13">
        <f t="shared" si="35"/>
        <v>2.035000000000025</v>
      </c>
      <c r="AT181" s="13">
        <f t="shared" si="36"/>
        <v>4020.00000000005</v>
      </c>
      <c r="AU181" s="13">
        <f t="shared" si="37"/>
        <v>82.040816326531626</v>
      </c>
      <c r="AV181" s="13">
        <f t="shared" si="38"/>
        <v>81.400000000001</v>
      </c>
      <c r="AW181" s="13">
        <f t="shared" si="39"/>
        <v>0.9015051020408289</v>
      </c>
      <c r="AX181" s="13">
        <f t="shared" si="40"/>
        <v>0.81271144900564529</v>
      </c>
      <c r="AY181" s="13">
        <f t="shared" si="41"/>
        <v>0.89357500000001244</v>
      </c>
      <c r="AZ181" s="13">
        <f t="shared" si="42"/>
        <v>0.79847628062502218</v>
      </c>
      <c r="BA181" s="13">
        <f t="shared" si="43"/>
        <v>0.9015051020408289</v>
      </c>
      <c r="BB181" s="13">
        <f t="shared" si="44"/>
        <v>0.89357500000001244</v>
      </c>
      <c r="BC181" s="13">
        <f t="shared" si="45"/>
        <v>3.5699602040816818</v>
      </c>
      <c r="BD181" s="13">
        <f t="shared" si="46"/>
        <v>4.5075255102041449</v>
      </c>
      <c r="BE181" s="13">
        <f t="shared" si="47"/>
        <v>81.400000000001</v>
      </c>
      <c r="BF181" s="13">
        <f t="shared" si="48"/>
        <v>0.9015051020408289</v>
      </c>
      <c r="BG181" s="13">
        <f t="shared" si="49"/>
        <v>3.5699602040816818</v>
      </c>
    </row>
    <row r="182" spans="43:59">
      <c r="AQ182" s="13">
        <v>180</v>
      </c>
      <c r="AR182" s="13">
        <f t="shared" si="50"/>
        <v>81.300000000001006</v>
      </c>
      <c r="AS182" s="13">
        <f t="shared" si="35"/>
        <v>2.0325000000000251</v>
      </c>
      <c r="AT182" s="13">
        <f t="shared" si="36"/>
        <v>4015.00000000005</v>
      </c>
      <c r="AU182" s="13">
        <f t="shared" si="37"/>
        <v>81.93877551020509</v>
      </c>
      <c r="AV182" s="13">
        <f t="shared" si="38"/>
        <v>81.300000000001006</v>
      </c>
      <c r="AW182" s="13">
        <f t="shared" si="39"/>
        <v>0.90024234693878791</v>
      </c>
      <c r="AX182" s="13">
        <f t="shared" si="40"/>
        <v>0.81043628322185701</v>
      </c>
      <c r="AY182" s="13">
        <f t="shared" si="41"/>
        <v>0.89233750000001244</v>
      </c>
      <c r="AZ182" s="13">
        <f t="shared" si="42"/>
        <v>0.79626621390627217</v>
      </c>
      <c r="BA182" s="13">
        <f t="shared" si="43"/>
        <v>0.90024234693878791</v>
      </c>
      <c r="BB182" s="13">
        <f t="shared" si="44"/>
        <v>0.89233750000001244</v>
      </c>
      <c r="BC182" s="13">
        <f t="shared" si="45"/>
        <v>3.5649596938775998</v>
      </c>
      <c r="BD182" s="13">
        <f t="shared" si="46"/>
        <v>4.5012117346939391</v>
      </c>
      <c r="BE182" s="13">
        <f t="shared" si="47"/>
        <v>81.300000000001006</v>
      </c>
      <c r="BF182" s="13">
        <f t="shared" si="48"/>
        <v>0.90024234693878791</v>
      </c>
      <c r="BG182" s="13">
        <f t="shared" si="49"/>
        <v>3.5649596938775998</v>
      </c>
    </row>
    <row r="183" spans="43:59">
      <c r="AQ183" s="13">
        <v>181</v>
      </c>
      <c r="AR183" s="13">
        <f t="shared" si="50"/>
        <v>81.200000000001012</v>
      </c>
      <c r="AS183" s="13">
        <f t="shared" si="35"/>
        <v>2.0300000000000251</v>
      </c>
      <c r="AT183" s="13">
        <f t="shared" si="36"/>
        <v>4010.0000000000509</v>
      </c>
      <c r="AU183" s="13">
        <f t="shared" si="37"/>
        <v>81.836734693878583</v>
      </c>
      <c r="AV183" s="13">
        <f t="shared" si="38"/>
        <v>81.200000000001012</v>
      </c>
      <c r="AW183" s="13">
        <f t="shared" si="39"/>
        <v>0.89897959183674758</v>
      </c>
      <c r="AX183" s="13">
        <f t="shared" si="40"/>
        <v>0.80816430653896532</v>
      </c>
      <c r="AY183" s="13">
        <f t="shared" si="41"/>
        <v>0.89110000000001266</v>
      </c>
      <c r="AZ183" s="13">
        <f t="shared" si="42"/>
        <v>0.79405921000002255</v>
      </c>
      <c r="BA183" s="13">
        <f t="shared" si="43"/>
        <v>0.89897959183674758</v>
      </c>
      <c r="BB183" s="13">
        <f t="shared" si="44"/>
        <v>0.89110000000001266</v>
      </c>
      <c r="BC183" s="13">
        <f t="shared" si="45"/>
        <v>3.55995918367352</v>
      </c>
      <c r="BD183" s="13">
        <f t="shared" si="46"/>
        <v>4.4948979591837377</v>
      </c>
      <c r="BE183" s="13">
        <f t="shared" si="47"/>
        <v>81.200000000001012</v>
      </c>
      <c r="BF183" s="13">
        <f t="shared" si="48"/>
        <v>0.89897959183674758</v>
      </c>
      <c r="BG183" s="13">
        <f t="shared" si="49"/>
        <v>3.55995918367352</v>
      </c>
    </row>
    <row r="184" spans="43:59">
      <c r="AQ184" s="13">
        <v>182</v>
      </c>
      <c r="AR184" s="13">
        <f t="shared" si="50"/>
        <v>81.100000000001017</v>
      </c>
      <c r="AS184" s="13">
        <f t="shared" si="35"/>
        <v>2.0275000000000256</v>
      </c>
      <c r="AT184" s="13">
        <f t="shared" si="36"/>
        <v>4005.0000000000509</v>
      </c>
      <c r="AU184" s="13">
        <f t="shared" si="37"/>
        <v>81.734693877552061</v>
      </c>
      <c r="AV184" s="13">
        <f t="shared" si="38"/>
        <v>81.100000000001032</v>
      </c>
      <c r="AW184" s="13">
        <f t="shared" si="39"/>
        <v>0.89771683673470681</v>
      </c>
      <c r="AX184" s="13">
        <f t="shared" si="40"/>
        <v>0.8058955189569682</v>
      </c>
      <c r="AY184" s="13">
        <f t="shared" si="41"/>
        <v>0.88986250000001266</v>
      </c>
      <c r="AZ184" s="13">
        <f t="shared" si="42"/>
        <v>0.79185526890627256</v>
      </c>
      <c r="BA184" s="13">
        <f t="shared" si="43"/>
        <v>0.89771683673470681</v>
      </c>
      <c r="BB184" s="13">
        <f t="shared" si="44"/>
        <v>0.88986250000001266</v>
      </c>
      <c r="BC184" s="13">
        <f t="shared" si="45"/>
        <v>3.5549586734694385</v>
      </c>
      <c r="BD184" s="13">
        <f t="shared" si="46"/>
        <v>4.4885841836735345</v>
      </c>
      <c r="BE184" s="13">
        <f t="shared" si="47"/>
        <v>81.100000000001017</v>
      </c>
      <c r="BF184" s="13">
        <f t="shared" si="48"/>
        <v>0.89771683673470681</v>
      </c>
      <c r="BG184" s="13">
        <f t="shared" si="49"/>
        <v>3.5549586734694385</v>
      </c>
    </row>
    <row r="185" spans="43:59">
      <c r="AQ185" s="13">
        <v>183</v>
      </c>
      <c r="AR185" s="13">
        <f t="shared" si="50"/>
        <v>81.000000000001023</v>
      </c>
      <c r="AS185" s="13">
        <f t="shared" si="35"/>
        <v>2.0250000000000257</v>
      </c>
      <c r="AT185" s="13">
        <f t="shared" si="36"/>
        <v>4000.0000000000514</v>
      </c>
      <c r="AU185" s="13">
        <f t="shared" si="37"/>
        <v>81.63265306122554</v>
      </c>
      <c r="AV185" s="13">
        <f t="shared" si="38"/>
        <v>81.000000000001023</v>
      </c>
      <c r="AW185" s="13">
        <f t="shared" si="39"/>
        <v>0.89645408163266604</v>
      </c>
      <c r="AX185" s="13">
        <f t="shared" si="40"/>
        <v>0.80362992047586668</v>
      </c>
      <c r="AY185" s="13">
        <f t="shared" si="41"/>
        <v>0.88862500000001288</v>
      </c>
      <c r="AZ185" s="13">
        <f t="shared" si="42"/>
        <v>0.78965439062502285</v>
      </c>
      <c r="BA185" s="13">
        <f t="shared" si="43"/>
        <v>0.89645408163266604</v>
      </c>
      <c r="BB185" s="13">
        <f t="shared" si="44"/>
        <v>0.88862500000001288</v>
      </c>
      <c r="BC185" s="13">
        <f t="shared" si="45"/>
        <v>3.549958163265357</v>
      </c>
      <c r="BD185" s="13">
        <f t="shared" si="46"/>
        <v>4.4822704081633304</v>
      </c>
      <c r="BE185" s="13">
        <f t="shared" si="47"/>
        <v>81.000000000001023</v>
      </c>
      <c r="BF185" s="13">
        <f t="shared" si="48"/>
        <v>0.89645408163266604</v>
      </c>
      <c r="BG185" s="13">
        <f t="shared" si="49"/>
        <v>3.549958163265357</v>
      </c>
    </row>
    <row r="186" spans="43:59">
      <c r="AQ186" s="13">
        <v>184</v>
      </c>
      <c r="AR186" s="13">
        <f t="shared" si="50"/>
        <v>80.900000000001029</v>
      </c>
      <c r="AS186" s="13">
        <f t="shared" si="35"/>
        <v>2.0225000000000257</v>
      </c>
      <c r="AT186" s="13">
        <f t="shared" si="36"/>
        <v>3995.0000000000514</v>
      </c>
      <c r="AU186" s="13">
        <f t="shared" si="37"/>
        <v>81.530612244899004</v>
      </c>
      <c r="AV186" s="13">
        <f t="shared" si="38"/>
        <v>80.900000000001029</v>
      </c>
      <c r="AW186" s="13">
        <f t="shared" si="39"/>
        <v>0.89519132653062528</v>
      </c>
      <c r="AX186" s="13">
        <f t="shared" si="40"/>
        <v>0.80136751109566051</v>
      </c>
      <c r="AY186" s="13">
        <f t="shared" si="41"/>
        <v>0.88738750000001287</v>
      </c>
      <c r="AZ186" s="13">
        <f t="shared" si="42"/>
        <v>0.78745657515627288</v>
      </c>
      <c r="BA186" s="13">
        <f t="shared" si="43"/>
        <v>0.89519132653062528</v>
      </c>
      <c r="BB186" s="13">
        <f t="shared" si="44"/>
        <v>0.88738750000001287</v>
      </c>
      <c r="BC186" s="13">
        <f t="shared" si="45"/>
        <v>3.5449576530612759</v>
      </c>
      <c r="BD186" s="13">
        <f t="shared" si="46"/>
        <v>4.4759566326531264</v>
      </c>
      <c r="BE186" s="13">
        <f t="shared" si="47"/>
        <v>80.900000000001029</v>
      </c>
      <c r="BF186" s="13">
        <f t="shared" si="48"/>
        <v>0.89519132653062528</v>
      </c>
      <c r="BG186" s="13">
        <f t="shared" si="49"/>
        <v>3.5449576530612759</v>
      </c>
    </row>
    <row r="187" spans="43:59">
      <c r="AQ187" s="13">
        <v>185</v>
      </c>
      <c r="AR187" s="13">
        <f t="shared" si="50"/>
        <v>80.800000000001035</v>
      </c>
      <c r="AS187" s="13">
        <f t="shared" si="35"/>
        <v>2.0200000000000258</v>
      </c>
      <c r="AT187" s="13">
        <f t="shared" si="36"/>
        <v>3990.0000000000518</v>
      </c>
      <c r="AU187" s="13">
        <f t="shared" si="37"/>
        <v>81.428571428572482</v>
      </c>
      <c r="AV187" s="13">
        <f t="shared" si="38"/>
        <v>80.80000000000102</v>
      </c>
      <c r="AW187" s="13">
        <f t="shared" si="39"/>
        <v>0.89392857142858451</v>
      </c>
      <c r="AX187" s="13">
        <f t="shared" si="40"/>
        <v>0.79910829081634993</v>
      </c>
      <c r="AY187" s="13">
        <f t="shared" si="41"/>
        <v>0.88615000000001265</v>
      </c>
      <c r="AZ187" s="13">
        <f t="shared" si="42"/>
        <v>0.78526182250002241</v>
      </c>
      <c r="BA187" s="13">
        <f t="shared" si="43"/>
        <v>0.89392857142858451</v>
      </c>
      <c r="BB187" s="13">
        <f t="shared" si="44"/>
        <v>0.88615000000001265</v>
      </c>
      <c r="BC187" s="13">
        <f t="shared" si="45"/>
        <v>3.5399571428571943</v>
      </c>
      <c r="BD187" s="13">
        <f t="shared" si="46"/>
        <v>4.4696428571429223</v>
      </c>
      <c r="BE187" s="13">
        <f t="shared" si="47"/>
        <v>80.800000000001035</v>
      </c>
      <c r="BF187" s="13">
        <f t="shared" si="48"/>
        <v>0.89392857142858451</v>
      </c>
      <c r="BG187" s="13">
        <f t="shared" si="49"/>
        <v>3.5399571428571943</v>
      </c>
    </row>
    <row r="188" spans="43:59">
      <c r="AQ188" s="13">
        <v>186</v>
      </c>
      <c r="AR188" s="13">
        <f t="shared" si="50"/>
        <v>80.70000000000104</v>
      </c>
      <c r="AS188" s="13">
        <f t="shared" si="35"/>
        <v>2.0175000000000263</v>
      </c>
      <c r="AT188" s="13">
        <f t="shared" si="36"/>
        <v>3985.0000000000518</v>
      </c>
      <c r="AU188" s="13">
        <f t="shared" si="37"/>
        <v>81.326530612245946</v>
      </c>
      <c r="AV188" s="13">
        <f t="shared" si="38"/>
        <v>80.700000000001054</v>
      </c>
      <c r="AW188" s="13">
        <f t="shared" si="39"/>
        <v>0.89266581632654374</v>
      </c>
      <c r="AX188" s="13">
        <f t="shared" si="40"/>
        <v>0.79685225963793471</v>
      </c>
      <c r="AY188" s="13">
        <f t="shared" si="41"/>
        <v>0.8849125000000132</v>
      </c>
      <c r="AZ188" s="13">
        <f t="shared" si="42"/>
        <v>0.78307013265627334</v>
      </c>
      <c r="BA188" s="13">
        <f t="shared" si="43"/>
        <v>0.89266581632654374</v>
      </c>
      <c r="BB188" s="13">
        <f t="shared" si="44"/>
        <v>0.8849125000000132</v>
      </c>
      <c r="BC188" s="13">
        <f t="shared" si="45"/>
        <v>3.5349566326531128</v>
      </c>
      <c r="BD188" s="13">
        <f t="shared" si="46"/>
        <v>4.4633290816327182</v>
      </c>
      <c r="BE188" s="13">
        <f t="shared" si="47"/>
        <v>80.70000000000104</v>
      </c>
      <c r="BF188" s="13">
        <f t="shared" si="48"/>
        <v>0.89266581632654374</v>
      </c>
      <c r="BG188" s="13">
        <f t="shared" si="49"/>
        <v>3.5349566326531128</v>
      </c>
    </row>
    <row r="189" spans="43:59">
      <c r="AQ189" s="13">
        <v>187</v>
      </c>
      <c r="AR189" s="13">
        <f t="shared" si="50"/>
        <v>80.600000000001046</v>
      </c>
      <c r="AS189" s="13">
        <f t="shared" si="35"/>
        <v>2.0150000000000263</v>
      </c>
      <c r="AT189" s="13">
        <f t="shared" si="36"/>
        <v>3980.0000000000523</v>
      </c>
      <c r="AU189" s="13">
        <f t="shared" si="37"/>
        <v>81.224489795919425</v>
      </c>
      <c r="AV189" s="13">
        <f t="shared" si="38"/>
        <v>80.600000000001046</v>
      </c>
      <c r="AW189" s="13">
        <f t="shared" si="39"/>
        <v>0.89140306122450297</v>
      </c>
      <c r="AX189" s="13">
        <f t="shared" si="40"/>
        <v>0.79459941756041497</v>
      </c>
      <c r="AY189" s="13">
        <f t="shared" si="41"/>
        <v>0.88367500000001309</v>
      </c>
      <c r="AZ189" s="13">
        <f t="shared" si="42"/>
        <v>0.78088150562502312</v>
      </c>
      <c r="BA189" s="13">
        <f t="shared" si="43"/>
        <v>0.89140306122450297</v>
      </c>
      <c r="BB189" s="13">
        <f t="shared" si="44"/>
        <v>0.88367500000001309</v>
      </c>
      <c r="BC189" s="13">
        <f t="shared" si="45"/>
        <v>3.5299561224490312</v>
      </c>
      <c r="BD189" s="13">
        <f t="shared" si="46"/>
        <v>4.4570153061225151</v>
      </c>
      <c r="BE189" s="13">
        <f t="shared" si="47"/>
        <v>80.600000000001046</v>
      </c>
      <c r="BF189" s="13">
        <f t="shared" si="48"/>
        <v>0.89140306122450297</v>
      </c>
      <c r="BG189" s="13">
        <f t="shared" si="49"/>
        <v>3.5299561224490312</v>
      </c>
    </row>
    <row r="190" spans="43:59">
      <c r="AQ190" s="13">
        <v>188</v>
      </c>
      <c r="AR190" s="13">
        <f t="shared" si="50"/>
        <v>80.500000000001052</v>
      </c>
      <c r="AS190" s="13">
        <f t="shared" si="35"/>
        <v>2.0125000000000259</v>
      </c>
      <c r="AT190" s="13">
        <f t="shared" si="36"/>
        <v>3975.0000000000523</v>
      </c>
      <c r="AU190" s="13">
        <f t="shared" si="37"/>
        <v>81.122448979592903</v>
      </c>
      <c r="AV190" s="13">
        <f t="shared" si="38"/>
        <v>80.500000000001037</v>
      </c>
      <c r="AW190" s="13">
        <f t="shared" si="39"/>
        <v>0.8901403061224622</v>
      </c>
      <c r="AX190" s="13">
        <f t="shared" si="40"/>
        <v>0.79234976458379069</v>
      </c>
      <c r="AY190" s="13">
        <f t="shared" si="41"/>
        <v>0.88243750000001286</v>
      </c>
      <c r="AZ190" s="13">
        <f t="shared" si="42"/>
        <v>0.77869594140627274</v>
      </c>
      <c r="BA190" s="13">
        <f t="shared" si="43"/>
        <v>0.8901403061224622</v>
      </c>
      <c r="BB190" s="13">
        <f t="shared" si="44"/>
        <v>0.88243750000001286</v>
      </c>
      <c r="BC190" s="13">
        <f t="shared" si="45"/>
        <v>3.5249556122449497</v>
      </c>
      <c r="BD190" s="13">
        <f t="shared" si="46"/>
        <v>4.450701530612311</v>
      </c>
      <c r="BE190" s="13">
        <f t="shared" si="47"/>
        <v>80.500000000001052</v>
      </c>
      <c r="BF190" s="13">
        <f t="shared" si="48"/>
        <v>0.8901403061224622</v>
      </c>
      <c r="BG190" s="13">
        <f t="shared" si="49"/>
        <v>3.5249556122449497</v>
      </c>
    </row>
    <row r="191" spans="43:59">
      <c r="AQ191" s="13">
        <v>189</v>
      </c>
      <c r="AR191" s="13">
        <f t="shared" si="50"/>
        <v>80.400000000001057</v>
      </c>
      <c r="AS191" s="13">
        <f t="shared" si="35"/>
        <v>2.0100000000000264</v>
      </c>
      <c r="AT191" s="13">
        <f t="shared" si="36"/>
        <v>3970.0000000000528</v>
      </c>
      <c r="AU191" s="13">
        <f t="shared" si="37"/>
        <v>81.020408163266382</v>
      </c>
      <c r="AV191" s="13">
        <f t="shared" si="38"/>
        <v>80.400000000001057</v>
      </c>
      <c r="AW191" s="13">
        <f t="shared" si="39"/>
        <v>0.88887755102042143</v>
      </c>
      <c r="AX191" s="13">
        <f t="shared" si="40"/>
        <v>0.7901033007080619</v>
      </c>
      <c r="AY191" s="13">
        <f t="shared" si="41"/>
        <v>0.88120000000001319</v>
      </c>
      <c r="AZ191" s="13">
        <f t="shared" si="42"/>
        <v>0.7765134400000232</v>
      </c>
      <c r="BA191" s="13">
        <f t="shared" si="43"/>
        <v>0.88887755102042143</v>
      </c>
      <c r="BB191" s="13">
        <f t="shared" si="44"/>
        <v>0.88120000000001319</v>
      </c>
      <c r="BC191" s="13">
        <f t="shared" si="45"/>
        <v>3.5199551020408686</v>
      </c>
      <c r="BD191" s="13">
        <f t="shared" si="46"/>
        <v>4.4443877551021069</v>
      </c>
      <c r="BE191" s="13">
        <f t="shared" si="47"/>
        <v>80.400000000001057</v>
      </c>
      <c r="BF191" s="13">
        <f t="shared" si="48"/>
        <v>0.88887755102042143</v>
      </c>
      <c r="BG191" s="13">
        <f t="shared" si="49"/>
        <v>3.5199551020408686</v>
      </c>
    </row>
    <row r="192" spans="43:59">
      <c r="AQ192" s="13">
        <v>190</v>
      </c>
      <c r="AR192" s="13">
        <f t="shared" si="50"/>
        <v>80.300000000001063</v>
      </c>
      <c r="AS192" s="13">
        <f t="shared" si="35"/>
        <v>2.0075000000000269</v>
      </c>
      <c r="AT192" s="13">
        <f t="shared" si="36"/>
        <v>3965.0000000000528</v>
      </c>
      <c r="AU192" s="13">
        <f t="shared" si="37"/>
        <v>80.91836734693986</v>
      </c>
      <c r="AV192" s="13">
        <f t="shared" si="38"/>
        <v>80.300000000001077</v>
      </c>
      <c r="AW192" s="13">
        <f t="shared" si="39"/>
        <v>0.88761479591838088</v>
      </c>
      <c r="AX192" s="13">
        <f t="shared" si="40"/>
        <v>0.7878600259332289</v>
      </c>
      <c r="AY192" s="13">
        <f t="shared" si="41"/>
        <v>0.87996250000001341</v>
      </c>
      <c r="AZ192" s="13">
        <f t="shared" si="42"/>
        <v>0.77433400140627362</v>
      </c>
      <c r="BA192" s="13">
        <f t="shared" si="43"/>
        <v>0.88761479591838088</v>
      </c>
      <c r="BB192" s="13">
        <f t="shared" si="44"/>
        <v>0.87996250000001341</v>
      </c>
      <c r="BC192" s="13">
        <f t="shared" si="45"/>
        <v>3.5149545918367879</v>
      </c>
      <c r="BD192" s="13">
        <f t="shared" si="46"/>
        <v>4.4380739795919046</v>
      </c>
      <c r="BE192" s="13">
        <f t="shared" si="47"/>
        <v>80.300000000001063</v>
      </c>
      <c r="BF192" s="13">
        <f t="shared" si="48"/>
        <v>0.88761479591838088</v>
      </c>
      <c r="BG192" s="13">
        <f t="shared" si="49"/>
        <v>3.5149545918367879</v>
      </c>
    </row>
    <row r="193" spans="43:59">
      <c r="AQ193" s="13">
        <v>191</v>
      </c>
      <c r="AR193" s="13">
        <f t="shared" si="50"/>
        <v>80.200000000001069</v>
      </c>
      <c r="AS193" s="13">
        <f t="shared" si="35"/>
        <v>2.0050000000000265</v>
      </c>
      <c r="AT193" s="13">
        <f t="shared" si="36"/>
        <v>3960.0000000000537</v>
      </c>
      <c r="AU193" s="13">
        <f t="shared" si="37"/>
        <v>80.816326530613338</v>
      </c>
      <c r="AV193" s="13">
        <f t="shared" si="38"/>
        <v>80.200000000001054</v>
      </c>
      <c r="AW193" s="13">
        <f t="shared" si="39"/>
        <v>0.88635204081634011</v>
      </c>
      <c r="AX193" s="13">
        <f t="shared" si="40"/>
        <v>0.78561994025929105</v>
      </c>
      <c r="AY193" s="13">
        <f t="shared" si="41"/>
        <v>0.87872500000001319</v>
      </c>
      <c r="AZ193" s="13">
        <f t="shared" si="42"/>
        <v>0.77215762562502321</v>
      </c>
      <c r="BA193" s="13">
        <f t="shared" si="43"/>
        <v>0.88635204081634011</v>
      </c>
      <c r="BB193" s="13">
        <f t="shared" si="44"/>
        <v>0.87872500000001319</v>
      </c>
      <c r="BC193" s="13">
        <f t="shared" si="45"/>
        <v>3.5099540816327064</v>
      </c>
      <c r="BD193" s="13">
        <f t="shared" si="46"/>
        <v>4.4317602040817006</v>
      </c>
      <c r="BE193" s="13">
        <f t="shared" si="47"/>
        <v>80.200000000001069</v>
      </c>
      <c r="BF193" s="13">
        <f t="shared" si="48"/>
        <v>0.88635204081634011</v>
      </c>
      <c r="BG193" s="13">
        <f t="shared" si="49"/>
        <v>3.5099540816327064</v>
      </c>
    </row>
    <row r="194" spans="43:59">
      <c r="AQ194" s="13">
        <v>192</v>
      </c>
      <c r="AR194" s="13">
        <f t="shared" si="50"/>
        <v>80.100000000001074</v>
      </c>
      <c r="AS194" s="13">
        <f t="shared" si="35"/>
        <v>2.0025000000000266</v>
      </c>
      <c r="AT194" s="13">
        <f t="shared" si="36"/>
        <v>3955.0000000000537</v>
      </c>
      <c r="AU194" s="13">
        <f t="shared" si="37"/>
        <v>80.714285714286802</v>
      </c>
      <c r="AV194" s="13">
        <f t="shared" si="38"/>
        <v>80.10000000000106</v>
      </c>
      <c r="AW194" s="13">
        <f t="shared" si="39"/>
        <v>0.88508928571429923</v>
      </c>
      <c r="AX194" s="13">
        <f t="shared" si="40"/>
        <v>0.78338304368624845</v>
      </c>
      <c r="AY194" s="13">
        <f t="shared" si="41"/>
        <v>0.87748750000001319</v>
      </c>
      <c r="AZ194" s="13">
        <f t="shared" si="42"/>
        <v>0.7699843126562731</v>
      </c>
      <c r="BA194" s="13">
        <f t="shared" si="43"/>
        <v>0.88508928571429923</v>
      </c>
      <c r="BB194" s="13">
        <f t="shared" si="44"/>
        <v>0.87748750000001319</v>
      </c>
      <c r="BC194" s="13">
        <f t="shared" si="45"/>
        <v>3.5049535714286244</v>
      </c>
      <c r="BD194" s="13">
        <f t="shared" si="46"/>
        <v>4.4254464285714965</v>
      </c>
      <c r="BE194" s="13">
        <f t="shared" si="47"/>
        <v>80.100000000001074</v>
      </c>
      <c r="BF194" s="13">
        <f t="shared" si="48"/>
        <v>0.88508928571429923</v>
      </c>
      <c r="BG194" s="13">
        <f t="shared" si="49"/>
        <v>3.5049535714286244</v>
      </c>
    </row>
    <row r="195" spans="43:59">
      <c r="AQ195" s="13">
        <v>193</v>
      </c>
      <c r="AR195" s="13">
        <f t="shared" si="50"/>
        <v>80.00000000000108</v>
      </c>
      <c r="AS195" s="13">
        <f t="shared" si="35"/>
        <v>2.0000000000000271</v>
      </c>
      <c r="AT195" s="13">
        <f t="shared" si="36"/>
        <v>3950.0000000000541</v>
      </c>
      <c r="AU195" s="13">
        <f t="shared" si="37"/>
        <v>80.612244897960281</v>
      </c>
      <c r="AV195" s="13">
        <f t="shared" si="38"/>
        <v>80.00000000000108</v>
      </c>
      <c r="AW195" s="13">
        <f t="shared" si="39"/>
        <v>0.88382653061225858</v>
      </c>
      <c r="AX195" s="13">
        <f t="shared" si="40"/>
        <v>0.78114933621410165</v>
      </c>
      <c r="AY195" s="13">
        <f t="shared" si="41"/>
        <v>0.87625000000001341</v>
      </c>
      <c r="AZ195" s="13">
        <f t="shared" si="42"/>
        <v>0.76781406250002349</v>
      </c>
      <c r="BA195" s="13">
        <f t="shared" si="43"/>
        <v>0.88382653061225858</v>
      </c>
      <c r="BB195" s="13">
        <f t="shared" si="44"/>
        <v>0.87625000000001341</v>
      </c>
      <c r="BC195" s="13">
        <f t="shared" si="45"/>
        <v>3.4999530612245437</v>
      </c>
      <c r="BD195" s="13">
        <f t="shared" si="46"/>
        <v>4.4191326530612933</v>
      </c>
      <c r="BE195" s="13">
        <f t="shared" si="47"/>
        <v>80.00000000000108</v>
      </c>
      <c r="BF195" s="13">
        <f t="shared" si="48"/>
        <v>0.88382653061225858</v>
      </c>
      <c r="BG195" s="13">
        <f t="shared" si="49"/>
        <v>3.4999530612245437</v>
      </c>
    </row>
    <row r="196" spans="43:59">
      <c r="AQ196" s="13">
        <v>194</v>
      </c>
      <c r="AR196" s="13">
        <f t="shared" si="50"/>
        <v>79.900000000001086</v>
      </c>
      <c r="AS196" s="13">
        <f t="shared" si="35"/>
        <v>1.9975000000000274</v>
      </c>
      <c r="AT196" s="13">
        <f t="shared" si="36"/>
        <v>3945.0000000000541</v>
      </c>
      <c r="AU196" s="13">
        <f t="shared" si="37"/>
        <v>80.510204081633759</v>
      </c>
      <c r="AV196" s="13">
        <f t="shared" si="38"/>
        <v>79.900000000001086</v>
      </c>
      <c r="AW196" s="13">
        <f t="shared" si="39"/>
        <v>0.88256377551021792</v>
      </c>
      <c r="AX196" s="13">
        <f t="shared" si="40"/>
        <v>0.77891881784285033</v>
      </c>
      <c r="AY196" s="13">
        <f t="shared" si="41"/>
        <v>0.8750125000000134</v>
      </c>
      <c r="AZ196" s="13">
        <f t="shared" si="42"/>
        <v>0.7656468751562735</v>
      </c>
      <c r="BA196" s="13">
        <f t="shared" si="43"/>
        <v>0.88256377551021792</v>
      </c>
      <c r="BB196" s="13">
        <f t="shared" si="44"/>
        <v>0.8750125000000134</v>
      </c>
      <c r="BC196" s="13">
        <f t="shared" si="45"/>
        <v>3.4949525510204626</v>
      </c>
      <c r="BD196" s="13">
        <f t="shared" si="46"/>
        <v>4.4128188775510893</v>
      </c>
      <c r="BE196" s="13">
        <f t="shared" si="47"/>
        <v>79.900000000001086</v>
      </c>
      <c r="BF196" s="13">
        <f t="shared" si="48"/>
        <v>0.88256377551021792</v>
      </c>
      <c r="BG196" s="13">
        <f t="shared" si="49"/>
        <v>3.4949525510204626</v>
      </c>
    </row>
    <row r="197" spans="43:59">
      <c r="AQ197" s="13">
        <v>195</v>
      </c>
      <c r="AR197" s="13">
        <f t="shared" si="50"/>
        <v>79.800000000001091</v>
      </c>
      <c r="AS197" s="13">
        <f t="shared" ref="AS197:AS260" si="51">2.5*AR197/100</f>
        <v>1.9950000000000272</v>
      </c>
      <c r="AT197" s="13">
        <f t="shared" ref="AT197:AT260" si="52">AR197/100*Ts-pdim_offset</f>
        <v>3940.0000000000546</v>
      </c>
      <c r="AU197" s="13">
        <f t="shared" ref="AU197:AU260" si="53">IF(AT197/Ts_mod*100 &lt; 3, "STBY", AT197/Ts_mod*100)</f>
        <v>80.408163265307238</v>
      </c>
      <c r="AV197" s="13">
        <f t="shared" ref="AV197:AV260" si="54">IF(AS197/2.5*100 &lt; 3, "STBY", AS197/2.5*100)</f>
        <v>79.800000000001091</v>
      </c>
      <c r="AW197" s="13">
        <f t="shared" ref="AW197:AW260" si="55">IF(AU197/100*Slope+Offset &gt; 1, 1, IF(AU197/100*Slope+Offset &lt; MODout_min, MODout_min, AU197/100*Slope+Offset))</f>
        <v>0.88130102040817715</v>
      </c>
      <c r="AX197" s="13">
        <f t="shared" ref="AX197:AX260" si="56">IF(((AU197/100)*Slope+Offset)^Nth_order&gt;1,1,IF(((AU197/100)*Slope+Offset)^Nth_order&lt;MODout_min,MODout_min,((AU197/100)*Slope+Offset)^Nth_order))</f>
        <v>0.77669148857249426</v>
      </c>
      <c r="AY197" s="13">
        <f t="shared" ref="AY197:AY260" si="57">IF(AV197/100*Slope+Offset &gt; 1, 1, IF(AV197/100*Slope+Offset &lt; MODout_min, MODout_min, AV197/100*Slope+Offset))</f>
        <v>0.87377500000001362</v>
      </c>
      <c r="AZ197" s="13">
        <f t="shared" ref="AZ197:AZ260" si="58">IF((AV197/100*Slope+Offset)^Nth_order &gt; 1, 1, IF((AV197/100*Slope+Offset)^Nth_order &lt; MODout_min, MODout_min, (AV197/100*Slope+Offset)^Nth_order))</f>
        <v>0.7634827506250238</v>
      </c>
      <c r="BA197" s="13">
        <f t="shared" ref="BA197:BA260" si="59">HLOOKUP($N$20, $AW$3:$AX$994, AQ197, FALSE)</f>
        <v>0.88130102040817715</v>
      </c>
      <c r="BB197" s="13">
        <f t="shared" ref="BB197:BB260" si="60">HLOOKUP($N$20, $AY$3:$AZ$994, AQ197, FALSE)</f>
        <v>0.87377500000001362</v>
      </c>
      <c r="BC197" s="13">
        <f t="shared" ref="BC197:BC260" si="61">IF(BA197*N$32 &lt; 0.01*$N$12, 0.01*$N$12, BF197*N$32)</f>
        <v>3.4899520408163811</v>
      </c>
      <c r="BD197" s="13">
        <f t="shared" ref="BD197:BD260" si="62">IF(BB197*N$24 &lt; 0.01*$N$12, 0.01*$N$12, BF197*N$24)</f>
        <v>4.4065051020408861</v>
      </c>
      <c r="BE197" s="13">
        <f t="shared" ref="BE197:BE260" si="63">HLOOKUP($N$8, $AR$3:$AS$994, AQ197, FALSE)</f>
        <v>79.800000000001091</v>
      </c>
      <c r="BF197" s="13">
        <f t="shared" ref="BF197:BF260" si="64">HLOOKUP($N$8, $BA$3:$BB$994, AQ197, FALSE)</f>
        <v>0.88130102040817715</v>
      </c>
      <c r="BG197" s="13">
        <f t="shared" ref="BG197:BG260" si="65">HLOOKUP($N$8, $BC$3:$BD$994, AQ197, FALSE)</f>
        <v>3.4899520408163811</v>
      </c>
    </row>
    <row r="198" spans="43:59">
      <c r="AQ198" s="13">
        <v>196</v>
      </c>
      <c r="AR198" s="13">
        <f t="shared" si="50"/>
        <v>79.700000000001097</v>
      </c>
      <c r="AS198" s="13">
        <f t="shared" si="51"/>
        <v>1.9925000000000272</v>
      </c>
      <c r="AT198" s="13">
        <f t="shared" si="52"/>
        <v>3935.0000000000546</v>
      </c>
      <c r="AU198" s="13">
        <f t="shared" si="53"/>
        <v>80.306122448980716</v>
      </c>
      <c r="AV198" s="13">
        <f t="shared" si="54"/>
        <v>79.700000000001097</v>
      </c>
      <c r="AW198" s="13">
        <f t="shared" si="55"/>
        <v>0.88003826530613649</v>
      </c>
      <c r="AX198" s="13">
        <f t="shared" si="56"/>
        <v>0.77446734840303388</v>
      </c>
      <c r="AY198" s="13">
        <f t="shared" si="57"/>
        <v>0.87253750000001362</v>
      </c>
      <c r="AZ198" s="13">
        <f t="shared" si="58"/>
        <v>0.76132168890627372</v>
      </c>
      <c r="BA198" s="13">
        <f t="shared" si="59"/>
        <v>0.88003826530613649</v>
      </c>
      <c r="BB198" s="13">
        <f t="shared" si="60"/>
        <v>0.87253750000001362</v>
      </c>
      <c r="BC198" s="13">
        <f t="shared" si="61"/>
        <v>3.4849515306123</v>
      </c>
      <c r="BD198" s="13">
        <f t="shared" si="62"/>
        <v>4.4001913265306829</v>
      </c>
      <c r="BE198" s="13">
        <f t="shared" si="63"/>
        <v>79.700000000001097</v>
      </c>
      <c r="BF198" s="13">
        <f t="shared" si="64"/>
        <v>0.88003826530613649</v>
      </c>
      <c r="BG198" s="13">
        <f t="shared" si="65"/>
        <v>3.4849515306123</v>
      </c>
    </row>
    <row r="199" spans="43:59">
      <c r="AQ199" s="13">
        <v>197</v>
      </c>
      <c r="AR199" s="13">
        <f t="shared" si="50"/>
        <v>79.600000000001103</v>
      </c>
      <c r="AS199" s="13">
        <f t="shared" si="51"/>
        <v>1.9900000000000275</v>
      </c>
      <c r="AT199" s="13">
        <f t="shared" si="52"/>
        <v>3930.000000000055</v>
      </c>
      <c r="AU199" s="13">
        <f t="shared" si="53"/>
        <v>80.204081632654194</v>
      </c>
      <c r="AV199" s="13">
        <f t="shared" si="54"/>
        <v>79.600000000001103</v>
      </c>
      <c r="AW199" s="13">
        <f t="shared" si="55"/>
        <v>0.87877551020409561</v>
      </c>
      <c r="AX199" s="13">
        <f t="shared" si="56"/>
        <v>0.77224639733446854</v>
      </c>
      <c r="AY199" s="13">
        <f t="shared" si="57"/>
        <v>0.87130000000001373</v>
      </c>
      <c r="AZ199" s="13">
        <f t="shared" si="58"/>
        <v>0.75916369000002393</v>
      </c>
      <c r="BA199" s="13">
        <f t="shared" si="59"/>
        <v>0.87877551020409561</v>
      </c>
      <c r="BB199" s="13">
        <f t="shared" si="60"/>
        <v>0.87130000000001373</v>
      </c>
      <c r="BC199" s="13">
        <f t="shared" si="61"/>
        <v>3.479951020408218</v>
      </c>
      <c r="BD199" s="13">
        <f t="shared" si="62"/>
        <v>4.3938775510204779</v>
      </c>
      <c r="BE199" s="13">
        <f t="shared" si="63"/>
        <v>79.600000000001103</v>
      </c>
      <c r="BF199" s="13">
        <f t="shared" si="64"/>
        <v>0.87877551020409561</v>
      </c>
      <c r="BG199" s="13">
        <f t="shared" si="65"/>
        <v>3.479951020408218</v>
      </c>
    </row>
    <row r="200" spans="43:59">
      <c r="AQ200" s="13">
        <v>198</v>
      </c>
      <c r="AR200" s="13">
        <f t="shared" ref="AR200:AR263" si="66">AR199-0.1</f>
        <v>79.500000000001108</v>
      </c>
      <c r="AS200" s="13">
        <f t="shared" si="51"/>
        <v>1.9875000000000278</v>
      </c>
      <c r="AT200" s="13">
        <f t="shared" si="52"/>
        <v>3925.000000000055</v>
      </c>
      <c r="AU200" s="13">
        <f t="shared" si="53"/>
        <v>80.102040816327658</v>
      </c>
      <c r="AV200" s="13">
        <f t="shared" si="54"/>
        <v>79.500000000001108</v>
      </c>
      <c r="AW200" s="13">
        <f t="shared" si="55"/>
        <v>0.87751275510205484</v>
      </c>
      <c r="AX200" s="13">
        <f t="shared" si="56"/>
        <v>0.77002863536679889</v>
      </c>
      <c r="AY200" s="13">
        <f t="shared" si="57"/>
        <v>0.87006250000001373</v>
      </c>
      <c r="AZ200" s="13">
        <f t="shared" si="58"/>
        <v>0.75700875390627387</v>
      </c>
      <c r="BA200" s="13">
        <f t="shared" si="59"/>
        <v>0.87751275510205484</v>
      </c>
      <c r="BB200" s="13">
        <f t="shared" si="60"/>
        <v>0.87006250000001373</v>
      </c>
      <c r="BC200" s="13">
        <f t="shared" si="61"/>
        <v>3.4749505102041369</v>
      </c>
      <c r="BD200" s="13">
        <f t="shared" si="62"/>
        <v>4.3875637755102739</v>
      </c>
      <c r="BE200" s="13">
        <f t="shared" si="63"/>
        <v>79.500000000001108</v>
      </c>
      <c r="BF200" s="13">
        <f t="shared" si="64"/>
        <v>0.87751275510205484</v>
      </c>
      <c r="BG200" s="13">
        <f t="shared" si="65"/>
        <v>3.4749505102041369</v>
      </c>
    </row>
    <row r="201" spans="43:59">
      <c r="AQ201" s="13">
        <v>199</v>
      </c>
      <c r="AR201" s="13">
        <f t="shared" si="66"/>
        <v>79.400000000001114</v>
      </c>
      <c r="AS201" s="13">
        <f t="shared" si="51"/>
        <v>1.9850000000000279</v>
      </c>
      <c r="AT201" s="13">
        <f t="shared" si="52"/>
        <v>3920.0000000000555</v>
      </c>
      <c r="AU201" s="13">
        <f t="shared" si="53"/>
        <v>80.000000000001137</v>
      </c>
      <c r="AV201" s="13">
        <f t="shared" si="54"/>
        <v>79.400000000001114</v>
      </c>
      <c r="AW201" s="13">
        <f t="shared" si="55"/>
        <v>0.87625000000001418</v>
      </c>
      <c r="AX201" s="13">
        <f t="shared" si="56"/>
        <v>0.76781406250002482</v>
      </c>
      <c r="AY201" s="13">
        <f t="shared" si="57"/>
        <v>0.86882500000001384</v>
      </c>
      <c r="AZ201" s="13">
        <f t="shared" si="58"/>
        <v>0.7548568806250241</v>
      </c>
      <c r="BA201" s="13">
        <f t="shared" si="59"/>
        <v>0.87625000000001418</v>
      </c>
      <c r="BB201" s="13">
        <f t="shared" si="60"/>
        <v>0.86882500000001384</v>
      </c>
      <c r="BC201" s="13">
        <f t="shared" si="61"/>
        <v>3.4699500000000558</v>
      </c>
      <c r="BD201" s="13">
        <f t="shared" si="62"/>
        <v>4.3812500000000707</v>
      </c>
      <c r="BE201" s="13">
        <f t="shared" si="63"/>
        <v>79.400000000001114</v>
      </c>
      <c r="BF201" s="13">
        <f t="shared" si="64"/>
        <v>0.87625000000001418</v>
      </c>
      <c r="BG201" s="13">
        <f t="shared" si="65"/>
        <v>3.4699500000000558</v>
      </c>
    </row>
    <row r="202" spans="43:59">
      <c r="AQ202" s="13">
        <v>200</v>
      </c>
      <c r="AR202" s="13">
        <f t="shared" si="66"/>
        <v>79.30000000000112</v>
      </c>
      <c r="AS202" s="13">
        <f t="shared" si="51"/>
        <v>1.9825000000000279</v>
      </c>
      <c r="AT202" s="13">
        <f t="shared" si="52"/>
        <v>3915.0000000000564</v>
      </c>
      <c r="AU202" s="13">
        <f t="shared" si="53"/>
        <v>79.897959183674615</v>
      </c>
      <c r="AV202" s="13">
        <f t="shared" si="54"/>
        <v>79.30000000000112</v>
      </c>
      <c r="AW202" s="13">
        <f t="shared" si="55"/>
        <v>0.87498724489797342</v>
      </c>
      <c r="AX202" s="13">
        <f t="shared" si="56"/>
        <v>0.76560267873414611</v>
      </c>
      <c r="AY202" s="13">
        <f t="shared" si="57"/>
        <v>0.86758750000001394</v>
      </c>
      <c r="AZ202" s="13">
        <f t="shared" si="58"/>
        <v>0.75270807015627417</v>
      </c>
      <c r="BA202" s="13">
        <f t="shared" si="59"/>
        <v>0.87498724489797342</v>
      </c>
      <c r="BB202" s="13">
        <f t="shared" si="60"/>
        <v>0.86758750000001394</v>
      </c>
      <c r="BC202" s="13">
        <f t="shared" si="61"/>
        <v>3.4649494897959743</v>
      </c>
      <c r="BD202" s="13">
        <f t="shared" si="62"/>
        <v>4.3749362244898666</v>
      </c>
      <c r="BE202" s="13">
        <f t="shared" si="63"/>
        <v>79.30000000000112</v>
      </c>
      <c r="BF202" s="13">
        <f t="shared" si="64"/>
        <v>0.87498724489797342</v>
      </c>
      <c r="BG202" s="13">
        <f t="shared" si="65"/>
        <v>3.4649494897959743</v>
      </c>
    </row>
    <row r="203" spans="43:59">
      <c r="AQ203" s="13">
        <v>201</v>
      </c>
      <c r="AR203" s="13">
        <f t="shared" si="66"/>
        <v>79.200000000001125</v>
      </c>
      <c r="AS203" s="13">
        <f t="shared" si="51"/>
        <v>1.9800000000000282</v>
      </c>
      <c r="AT203" s="13">
        <f t="shared" si="52"/>
        <v>3910.0000000000564</v>
      </c>
      <c r="AU203" s="13">
        <f t="shared" si="53"/>
        <v>79.795918367348079</v>
      </c>
      <c r="AV203" s="13">
        <f t="shared" si="54"/>
        <v>79.200000000001125</v>
      </c>
      <c r="AW203" s="13">
        <f t="shared" si="55"/>
        <v>0.87372448979593265</v>
      </c>
      <c r="AX203" s="13">
        <f t="shared" si="56"/>
        <v>0.76339448406916277</v>
      </c>
      <c r="AY203" s="13">
        <f t="shared" si="57"/>
        <v>0.86635000000001394</v>
      </c>
      <c r="AZ203" s="13">
        <f t="shared" si="58"/>
        <v>0.75056232250002419</v>
      </c>
      <c r="BA203" s="13">
        <f t="shared" si="59"/>
        <v>0.87372448979593265</v>
      </c>
      <c r="BB203" s="13">
        <f t="shared" si="60"/>
        <v>0.86635000000001394</v>
      </c>
      <c r="BC203" s="13">
        <f t="shared" si="61"/>
        <v>3.4599489795918927</v>
      </c>
      <c r="BD203" s="13">
        <f t="shared" si="62"/>
        <v>4.3686224489796635</v>
      </c>
      <c r="BE203" s="13">
        <f t="shared" si="63"/>
        <v>79.200000000001125</v>
      </c>
      <c r="BF203" s="13">
        <f t="shared" si="64"/>
        <v>0.87372448979593265</v>
      </c>
      <c r="BG203" s="13">
        <f t="shared" si="65"/>
        <v>3.4599489795918927</v>
      </c>
    </row>
    <row r="204" spans="43:59">
      <c r="AQ204" s="13">
        <v>202</v>
      </c>
      <c r="AR204" s="13">
        <f t="shared" si="66"/>
        <v>79.100000000001131</v>
      </c>
      <c r="AS204" s="13">
        <f t="shared" si="51"/>
        <v>1.9775000000000285</v>
      </c>
      <c r="AT204" s="13">
        <f t="shared" si="52"/>
        <v>3905.0000000000568</v>
      </c>
      <c r="AU204" s="13">
        <f t="shared" si="53"/>
        <v>79.693877551021558</v>
      </c>
      <c r="AV204" s="13">
        <f t="shared" si="54"/>
        <v>79.100000000001131</v>
      </c>
      <c r="AW204" s="13">
        <f t="shared" si="55"/>
        <v>0.87246173469389177</v>
      </c>
      <c r="AX204" s="13">
        <f t="shared" si="56"/>
        <v>0.76118947850507479</v>
      </c>
      <c r="AY204" s="13">
        <f t="shared" si="57"/>
        <v>0.86511250000001416</v>
      </c>
      <c r="AZ204" s="13">
        <f t="shared" si="58"/>
        <v>0.74841963765627451</v>
      </c>
      <c r="BA204" s="13">
        <f t="shared" si="59"/>
        <v>0.87246173469389177</v>
      </c>
      <c r="BB204" s="13">
        <f t="shared" si="60"/>
        <v>0.86511250000001416</v>
      </c>
      <c r="BC204" s="13">
        <f t="shared" si="61"/>
        <v>3.4549484693878112</v>
      </c>
      <c r="BD204" s="13">
        <f t="shared" si="62"/>
        <v>4.3623086734694585</v>
      </c>
      <c r="BE204" s="13">
        <f t="shared" si="63"/>
        <v>79.100000000001131</v>
      </c>
      <c r="BF204" s="13">
        <f t="shared" si="64"/>
        <v>0.87246173469389177</v>
      </c>
      <c r="BG204" s="13">
        <f t="shared" si="65"/>
        <v>3.4549484693878112</v>
      </c>
    </row>
    <row r="205" spans="43:59">
      <c r="AQ205" s="13">
        <v>203</v>
      </c>
      <c r="AR205" s="13">
        <f t="shared" si="66"/>
        <v>79.000000000001137</v>
      </c>
      <c r="AS205" s="13">
        <f t="shared" si="51"/>
        <v>1.9750000000000285</v>
      </c>
      <c r="AT205" s="13">
        <f t="shared" si="52"/>
        <v>3900.0000000000568</v>
      </c>
      <c r="AU205" s="13">
        <f t="shared" si="53"/>
        <v>79.591836734695036</v>
      </c>
      <c r="AV205" s="13">
        <f t="shared" si="54"/>
        <v>79.000000000001137</v>
      </c>
      <c r="AW205" s="13">
        <f t="shared" si="55"/>
        <v>0.87119897959185111</v>
      </c>
      <c r="AX205" s="13">
        <f t="shared" si="56"/>
        <v>0.75898766204188262</v>
      </c>
      <c r="AY205" s="13">
        <f t="shared" si="57"/>
        <v>0.86387500000001416</v>
      </c>
      <c r="AZ205" s="13">
        <f t="shared" si="58"/>
        <v>0.74628001562502444</v>
      </c>
      <c r="BA205" s="13">
        <f t="shared" si="59"/>
        <v>0.87119897959185111</v>
      </c>
      <c r="BB205" s="13">
        <f t="shared" si="60"/>
        <v>0.86387500000001416</v>
      </c>
      <c r="BC205" s="13">
        <f t="shared" si="61"/>
        <v>3.4499479591837301</v>
      </c>
      <c r="BD205" s="13">
        <f t="shared" si="62"/>
        <v>4.3559948979592553</v>
      </c>
      <c r="BE205" s="13">
        <f t="shared" si="63"/>
        <v>79.000000000001137</v>
      </c>
      <c r="BF205" s="13">
        <f t="shared" si="64"/>
        <v>0.87119897959185111</v>
      </c>
      <c r="BG205" s="13">
        <f t="shared" si="65"/>
        <v>3.4499479591837301</v>
      </c>
    </row>
    <row r="206" spans="43:59">
      <c r="AQ206" s="13">
        <v>204</v>
      </c>
      <c r="AR206" s="13">
        <f t="shared" si="66"/>
        <v>78.900000000001143</v>
      </c>
      <c r="AS206" s="13">
        <f t="shared" si="51"/>
        <v>1.9725000000000283</v>
      </c>
      <c r="AT206" s="13">
        <f t="shared" si="52"/>
        <v>3895.0000000000573</v>
      </c>
      <c r="AU206" s="13">
        <f t="shared" si="53"/>
        <v>79.489795918368515</v>
      </c>
      <c r="AV206" s="13">
        <f t="shared" si="54"/>
        <v>78.900000000001143</v>
      </c>
      <c r="AW206" s="13">
        <f t="shared" si="55"/>
        <v>0.86993622448981034</v>
      </c>
      <c r="AX206" s="13">
        <f t="shared" si="56"/>
        <v>0.75678903467958569</v>
      </c>
      <c r="AY206" s="13">
        <f t="shared" si="57"/>
        <v>0.86263750000001427</v>
      </c>
      <c r="AZ206" s="13">
        <f t="shared" si="58"/>
        <v>0.74414345640627466</v>
      </c>
      <c r="BA206" s="13">
        <f t="shared" si="59"/>
        <v>0.86993622448981034</v>
      </c>
      <c r="BB206" s="13">
        <f t="shared" si="60"/>
        <v>0.86263750000001427</v>
      </c>
      <c r="BC206" s="13">
        <f t="shared" si="61"/>
        <v>3.4449474489796486</v>
      </c>
      <c r="BD206" s="13">
        <f t="shared" si="62"/>
        <v>4.3496811224490521</v>
      </c>
      <c r="BE206" s="13">
        <f t="shared" si="63"/>
        <v>78.900000000001143</v>
      </c>
      <c r="BF206" s="13">
        <f t="shared" si="64"/>
        <v>0.86993622448981034</v>
      </c>
      <c r="BG206" s="13">
        <f t="shared" si="65"/>
        <v>3.4449474489796486</v>
      </c>
    </row>
    <row r="207" spans="43:59">
      <c r="AQ207" s="13">
        <v>205</v>
      </c>
      <c r="AR207" s="13">
        <f t="shared" si="66"/>
        <v>78.800000000001148</v>
      </c>
      <c r="AS207" s="13">
        <f t="shared" si="51"/>
        <v>1.9700000000000286</v>
      </c>
      <c r="AT207" s="13">
        <f t="shared" si="52"/>
        <v>3890.0000000000573</v>
      </c>
      <c r="AU207" s="13">
        <f t="shared" si="53"/>
        <v>79.387755102041993</v>
      </c>
      <c r="AV207" s="13">
        <f t="shared" si="54"/>
        <v>78.800000000001148</v>
      </c>
      <c r="AW207" s="13">
        <f t="shared" si="55"/>
        <v>0.86867346938776968</v>
      </c>
      <c r="AX207" s="13">
        <f t="shared" si="56"/>
        <v>0.75459359641818446</v>
      </c>
      <c r="AY207" s="13">
        <f t="shared" si="57"/>
        <v>0.86140000000001427</v>
      </c>
      <c r="AZ207" s="13">
        <f t="shared" si="58"/>
        <v>0.74200996000002462</v>
      </c>
      <c r="BA207" s="13">
        <f t="shared" si="59"/>
        <v>0.86867346938776968</v>
      </c>
      <c r="BB207" s="13">
        <f t="shared" si="60"/>
        <v>0.86140000000001427</v>
      </c>
      <c r="BC207" s="13">
        <f t="shared" si="61"/>
        <v>3.4399469387755675</v>
      </c>
      <c r="BD207" s="13">
        <f t="shared" si="62"/>
        <v>4.3433673469388481</v>
      </c>
      <c r="BE207" s="13">
        <f t="shared" si="63"/>
        <v>78.800000000001148</v>
      </c>
      <c r="BF207" s="13">
        <f t="shared" si="64"/>
        <v>0.86867346938776968</v>
      </c>
      <c r="BG207" s="13">
        <f t="shared" si="65"/>
        <v>3.4399469387755675</v>
      </c>
    </row>
    <row r="208" spans="43:59">
      <c r="AQ208" s="13">
        <v>206</v>
      </c>
      <c r="AR208" s="13">
        <f t="shared" si="66"/>
        <v>78.700000000001154</v>
      </c>
      <c r="AS208" s="13">
        <f t="shared" si="51"/>
        <v>1.9675000000000289</v>
      </c>
      <c r="AT208" s="13">
        <f t="shared" si="52"/>
        <v>3885.0000000000578</v>
      </c>
      <c r="AU208" s="13">
        <f t="shared" si="53"/>
        <v>79.285714285715471</v>
      </c>
      <c r="AV208" s="13">
        <f t="shared" si="54"/>
        <v>78.700000000001154</v>
      </c>
      <c r="AW208" s="13">
        <f t="shared" si="55"/>
        <v>0.86741071428572902</v>
      </c>
      <c r="AX208" s="13">
        <f t="shared" si="56"/>
        <v>0.7524013472576786</v>
      </c>
      <c r="AY208" s="13">
        <f t="shared" si="57"/>
        <v>0.86016250000001437</v>
      </c>
      <c r="AZ208" s="13">
        <f t="shared" si="58"/>
        <v>0.73987952640627475</v>
      </c>
      <c r="BA208" s="13">
        <f t="shared" si="59"/>
        <v>0.86741071428572902</v>
      </c>
      <c r="BB208" s="13">
        <f t="shared" si="60"/>
        <v>0.86016250000001437</v>
      </c>
      <c r="BC208" s="13">
        <f t="shared" si="61"/>
        <v>3.4349464285714864</v>
      </c>
      <c r="BD208" s="13">
        <f t="shared" si="62"/>
        <v>4.3370535714286449</v>
      </c>
      <c r="BE208" s="13">
        <f t="shared" si="63"/>
        <v>78.700000000001154</v>
      </c>
      <c r="BF208" s="13">
        <f t="shared" si="64"/>
        <v>0.86741071428572902</v>
      </c>
      <c r="BG208" s="13">
        <f t="shared" si="65"/>
        <v>3.4349464285714864</v>
      </c>
    </row>
    <row r="209" spans="43:59">
      <c r="AQ209" s="13">
        <v>207</v>
      </c>
      <c r="AR209" s="13">
        <f t="shared" si="66"/>
        <v>78.60000000000116</v>
      </c>
      <c r="AS209" s="13">
        <f t="shared" si="51"/>
        <v>1.9650000000000289</v>
      </c>
      <c r="AT209" s="13">
        <f t="shared" si="52"/>
        <v>3880.0000000000578</v>
      </c>
      <c r="AU209" s="13">
        <f t="shared" si="53"/>
        <v>79.183673469388935</v>
      </c>
      <c r="AV209" s="13">
        <f t="shared" si="54"/>
        <v>78.60000000000116</v>
      </c>
      <c r="AW209" s="13">
        <f t="shared" si="55"/>
        <v>0.86614795918368814</v>
      </c>
      <c r="AX209" s="13">
        <f t="shared" si="56"/>
        <v>0.75021228719806787</v>
      </c>
      <c r="AY209" s="13">
        <f t="shared" si="57"/>
        <v>0.85892500000001437</v>
      </c>
      <c r="AZ209" s="13">
        <f t="shared" si="58"/>
        <v>0.73775215562502472</v>
      </c>
      <c r="BA209" s="13">
        <f t="shared" si="59"/>
        <v>0.86614795918368814</v>
      </c>
      <c r="BB209" s="13">
        <f t="shared" si="60"/>
        <v>0.85892500000001437</v>
      </c>
      <c r="BC209" s="13">
        <f t="shared" si="61"/>
        <v>3.4299459183674048</v>
      </c>
      <c r="BD209" s="13">
        <f t="shared" si="62"/>
        <v>4.3307397959184408</v>
      </c>
      <c r="BE209" s="13">
        <f t="shared" si="63"/>
        <v>78.60000000000116</v>
      </c>
      <c r="BF209" s="13">
        <f t="shared" si="64"/>
        <v>0.86614795918368814</v>
      </c>
      <c r="BG209" s="13">
        <f t="shared" si="65"/>
        <v>3.4299459183674048</v>
      </c>
    </row>
    <row r="210" spans="43:59">
      <c r="AQ210" s="13">
        <v>208</v>
      </c>
      <c r="AR210" s="13">
        <f t="shared" si="66"/>
        <v>78.500000000001165</v>
      </c>
      <c r="AS210" s="13">
        <f t="shared" si="51"/>
        <v>1.962500000000029</v>
      </c>
      <c r="AT210" s="13">
        <f t="shared" si="52"/>
        <v>3875.0000000000587</v>
      </c>
      <c r="AU210" s="13">
        <f t="shared" si="53"/>
        <v>79.081632653062414</v>
      </c>
      <c r="AV210" s="13">
        <f t="shared" si="54"/>
        <v>78.500000000001151</v>
      </c>
      <c r="AW210" s="13">
        <f t="shared" si="55"/>
        <v>0.86488520408164749</v>
      </c>
      <c r="AX210" s="13">
        <f t="shared" si="56"/>
        <v>0.74802641623935306</v>
      </c>
      <c r="AY210" s="13">
        <f t="shared" si="57"/>
        <v>0.85768750000001426</v>
      </c>
      <c r="AZ210" s="13">
        <f t="shared" si="58"/>
        <v>0.73562784765627443</v>
      </c>
      <c r="BA210" s="13">
        <f t="shared" si="59"/>
        <v>0.86488520408164749</v>
      </c>
      <c r="BB210" s="13">
        <f t="shared" si="60"/>
        <v>0.85768750000001426</v>
      </c>
      <c r="BC210" s="13">
        <f t="shared" si="61"/>
        <v>3.4249454081633237</v>
      </c>
      <c r="BD210" s="13">
        <f t="shared" si="62"/>
        <v>4.3244260204082376</v>
      </c>
      <c r="BE210" s="13">
        <f t="shared" si="63"/>
        <v>78.500000000001165</v>
      </c>
      <c r="BF210" s="13">
        <f t="shared" si="64"/>
        <v>0.86488520408164749</v>
      </c>
      <c r="BG210" s="13">
        <f t="shared" si="65"/>
        <v>3.4249454081633237</v>
      </c>
    </row>
    <row r="211" spans="43:59">
      <c r="AQ211" s="13">
        <v>209</v>
      </c>
      <c r="AR211" s="13">
        <f t="shared" si="66"/>
        <v>78.400000000001171</v>
      </c>
      <c r="AS211" s="13">
        <f t="shared" si="51"/>
        <v>1.9600000000000293</v>
      </c>
      <c r="AT211" s="13">
        <f t="shared" si="52"/>
        <v>3870.0000000000587</v>
      </c>
      <c r="AU211" s="13">
        <f t="shared" si="53"/>
        <v>78.979591836735892</v>
      </c>
      <c r="AV211" s="13">
        <f t="shared" si="54"/>
        <v>78.400000000001171</v>
      </c>
      <c r="AW211" s="13">
        <f t="shared" si="55"/>
        <v>0.86362244897960683</v>
      </c>
      <c r="AX211" s="13">
        <f t="shared" si="56"/>
        <v>0.74584373438153362</v>
      </c>
      <c r="AY211" s="13">
        <f t="shared" si="57"/>
        <v>0.85645000000001448</v>
      </c>
      <c r="AZ211" s="13">
        <f t="shared" si="58"/>
        <v>0.73350660250002475</v>
      </c>
      <c r="BA211" s="13">
        <f t="shared" si="59"/>
        <v>0.86362244897960683</v>
      </c>
      <c r="BB211" s="13">
        <f t="shared" si="60"/>
        <v>0.85645000000001448</v>
      </c>
      <c r="BC211" s="13">
        <f t="shared" si="61"/>
        <v>3.4199448979592426</v>
      </c>
      <c r="BD211" s="13">
        <f t="shared" si="62"/>
        <v>4.3181122448980345</v>
      </c>
      <c r="BE211" s="13">
        <f t="shared" si="63"/>
        <v>78.400000000001171</v>
      </c>
      <c r="BF211" s="13">
        <f t="shared" si="64"/>
        <v>0.86362244897960683</v>
      </c>
      <c r="BG211" s="13">
        <f t="shared" si="65"/>
        <v>3.4199448979592426</v>
      </c>
    </row>
    <row r="212" spans="43:59">
      <c r="AQ212" s="13">
        <v>210</v>
      </c>
      <c r="AR212" s="13">
        <f t="shared" si="66"/>
        <v>78.300000000001177</v>
      </c>
      <c r="AS212" s="13">
        <f t="shared" si="51"/>
        <v>1.9575000000000295</v>
      </c>
      <c r="AT212" s="13">
        <f t="shared" si="52"/>
        <v>3865.0000000000591</v>
      </c>
      <c r="AU212" s="13">
        <f t="shared" si="53"/>
        <v>78.877551020409371</v>
      </c>
      <c r="AV212" s="13">
        <f t="shared" si="54"/>
        <v>78.300000000001177</v>
      </c>
      <c r="AW212" s="13">
        <f t="shared" si="55"/>
        <v>0.86235969387756606</v>
      </c>
      <c r="AX212" s="13">
        <f t="shared" si="56"/>
        <v>0.74366424162460942</v>
      </c>
      <c r="AY212" s="13">
        <f t="shared" si="57"/>
        <v>0.8552125000000147</v>
      </c>
      <c r="AZ212" s="13">
        <f t="shared" si="58"/>
        <v>0.73138842015627514</v>
      </c>
      <c r="BA212" s="13">
        <f t="shared" si="59"/>
        <v>0.86235969387756606</v>
      </c>
      <c r="BB212" s="13">
        <f t="shared" si="60"/>
        <v>0.8552125000000147</v>
      </c>
      <c r="BC212" s="13">
        <f t="shared" si="61"/>
        <v>3.4149443877551611</v>
      </c>
      <c r="BD212" s="13">
        <f t="shared" si="62"/>
        <v>4.3117984693878304</v>
      </c>
      <c r="BE212" s="13">
        <f t="shared" si="63"/>
        <v>78.300000000001177</v>
      </c>
      <c r="BF212" s="13">
        <f t="shared" si="64"/>
        <v>0.86235969387756606</v>
      </c>
      <c r="BG212" s="13">
        <f t="shared" si="65"/>
        <v>3.4149443877551611</v>
      </c>
    </row>
    <row r="213" spans="43:59">
      <c r="AQ213" s="13">
        <v>211</v>
      </c>
      <c r="AR213" s="13">
        <f t="shared" si="66"/>
        <v>78.200000000001182</v>
      </c>
      <c r="AS213" s="13">
        <f t="shared" si="51"/>
        <v>1.9550000000000296</v>
      </c>
      <c r="AT213" s="13">
        <f t="shared" si="52"/>
        <v>3860.0000000000591</v>
      </c>
      <c r="AU213" s="13">
        <f t="shared" si="53"/>
        <v>78.775510204082849</v>
      </c>
      <c r="AV213" s="13">
        <f t="shared" si="54"/>
        <v>78.200000000001182</v>
      </c>
      <c r="AW213" s="13">
        <f t="shared" si="55"/>
        <v>0.86109693877552529</v>
      </c>
      <c r="AX213" s="13">
        <f t="shared" si="56"/>
        <v>0.7414879379685807</v>
      </c>
      <c r="AY213" s="13">
        <f t="shared" si="57"/>
        <v>0.85397500000001469</v>
      </c>
      <c r="AZ213" s="13">
        <f t="shared" si="58"/>
        <v>0.72927330062502504</v>
      </c>
      <c r="BA213" s="13">
        <f t="shared" si="59"/>
        <v>0.86109693877552529</v>
      </c>
      <c r="BB213" s="13">
        <f t="shared" si="60"/>
        <v>0.85397500000001469</v>
      </c>
      <c r="BC213" s="13">
        <f t="shared" si="61"/>
        <v>3.4099438775510795</v>
      </c>
      <c r="BD213" s="13">
        <f t="shared" si="62"/>
        <v>4.3054846938776263</v>
      </c>
      <c r="BE213" s="13">
        <f t="shared" si="63"/>
        <v>78.200000000001182</v>
      </c>
      <c r="BF213" s="13">
        <f t="shared" si="64"/>
        <v>0.86109693877552529</v>
      </c>
      <c r="BG213" s="13">
        <f t="shared" si="65"/>
        <v>3.4099438775510795</v>
      </c>
    </row>
    <row r="214" spans="43:59">
      <c r="AQ214" s="13">
        <v>212</v>
      </c>
      <c r="AR214" s="13">
        <f t="shared" si="66"/>
        <v>78.100000000001188</v>
      </c>
      <c r="AS214" s="13">
        <f t="shared" si="51"/>
        <v>1.9525000000000297</v>
      </c>
      <c r="AT214" s="13">
        <f t="shared" si="52"/>
        <v>3855.0000000000596</v>
      </c>
      <c r="AU214" s="13">
        <f t="shared" si="53"/>
        <v>78.673469387756327</v>
      </c>
      <c r="AV214" s="13">
        <f t="shared" si="54"/>
        <v>78.100000000001188</v>
      </c>
      <c r="AW214" s="13">
        <f t="shared" si="55"/>
        <v>0.85983418367348452</v>
      </c>
      <c r="AX214" s="13">
        <f t="shared" si="56"/>
        <v>0.73931482341344756</v>
      </c>
      <c r="AY214" s="13">
        <f t="shared" si="57"/>
        <v>0.8527375000000148</v>
      </c>
      <c r="AZ214" s="13">
        <f t="shared" si="58"/>
        <v>0.72716124390627523</v>
      </c>
      <c r="BA214" s="13">
        <f t="shared" si="59"/>
        <v>0.85983418367348452</v>
      </c>
      <c r="BB214" s="13">
        <f t="shared" si="60"/>
        <v>0.8527375000000148</v>
      </c>
      <c r="BC214" s="13">
        <f t="shared" si="61"/>
        <v>3.4049433673469984</v>
      </c>
      <c r="BD214" s="13">
        <f t="shared" si="62"/>
        <v>4.2991709183674223</v>
      </c>
      <c r="BE214" s="13">
        <f t="shared" si="63"/>
        <v>78.100000000001188</v>
      </c>
      <c r="BF214" s="13">
        <f t="shared" si="64"/>
        <v>0.85983418367348452</v>
      </c>
      <c r="BG214" s="13">
        <f t="shared" si="65"/>
        <v>3.4049433673469984</v>
      </c>
    </row>
    <row r="215" spans="43:59">
      <c r="AQ215" s="13">
        <v>213</v>
      </c>
      <c r="AR215" s="13">
        <f t="shared" si="66"/>
        <v>78.000000000001194</v>
      </c>
      <c r="AS215" s="13">
        <f t="shared" si="51"/>
        <v>1.9500000000000299</v>
      </c>
      <c r="AT215" s="13">
        <f t="shared" si="52"/>
        <v>3850.0000000000596</v>
      </c>
      <c r="AU215" s="13">
        <f t="shared" si="53"/>
        <v>78.571428571429792</v>
      </c>
      <c r="AV215" s="13">
        <f t="shared" si="54"/>
        <v>78.000000000001208</v>
      </c>
      <c r="AW215" s="13">
        <f t="shared" si="55"/>
        <v>0.85857142857144375</v>
      </c>
      <c r="AX215" s="13">
        <f t="shared" si="56"/>
        <v>0.73714489795920979</v>
      </c>
      <c r="AY215" s="13">
        <f t="shared" si="57"/>
        <v>0.85150000000001502</v>
      </c>
      <c r="AZ215" s="13">
        <f t="shared" si="58"/>
        <v>0.7250522500000256</v>
      </c>
      <c r="BA215" s="13">
        <f t="shared" si="59"/>
        <v>0.85857142857144375</v>
      </c>
      <c r="BB215" s="13">
        <f t="shared" si="60"/>
        <v>0.85150000000001502</v>
      </c>
      <c r="BC215" s="13">
        <f t="shared" si="61"/>
        <v>3.3999428571429169</v>
      </c>
      <c r="BD215" s="13">
        <f t="shared" si="62"/>
        <v>4.2928571428572191</v>
      </c>
      <c r="BE215" s="13">
        <f t="shared" si="63"/>
        <v>78.000000000001194</v>
      </c>
      <c r="BF215" s="13">
        <f t="shared" si="64"/>
        <v>0.85857142857144375</v>
      </c>
      <c r="BG215" s="13">
        <f t="shared" si="65"/>
        <v>3.3999428571429169</v>
      </c>
    </row>
    <row r="216" spans="43:59">
      <c r="AQ216" s="13">
        <v>214</v>
      </c>
      <c r="AR216" s="13">
        <f t="shared" si="66"/>
        <v>77.900000000001199</v>
      </c>
      <c r="AS216" s="13">
        <f t="shared" si="51"/>
        <v>1.9475000000000302</v>
      </c>
      <c r="AT216" s="13">
        <f t="shared" si="52"/>
        <v>3845.00000000006</v>
      </c>
      <c r="AU216" s="13">
        <f t="shared" si="53"/>
        <v>78.46938775510327</v>
      </c>
      <c r="AV216" s="13">
        <f t="shared" si="54"/>
        <v>77.900000000001214</v>
      </c>
      <c r="AW216" s="13">
        <f t="shared" si="55"/>
        <v>0.85730867346940298</v>
      </c>
      <c r="AX216" s="13">
        <f t="shared" si="56"/>
        <v>0.73497816160586737</v>
      </c>
      <c r="AY216" s="13">
        <f t="shared" si="57"/>
        <v>0.85026250000001502</v>
      </c>
      <c r="AZ216" s="13">
        <f t="shared" si="58"/>
        <v>0.72294631890627559</v>
      </c>
      <c r="BA216" s="13">
        <f t="shared" si="59"/>
        <v>0.85730867346940298</v>
      </c>
      <c r="BB216" s="13">
        <f t="shared" si="60"/>
        <v>0.85026250000001502</v>
      </c>
      <c r="BC216" s="13">
        <f t="shared" si="61"/>
        <v>3.3949423469388353</v>
      </c>
      <c r="BD216" s="13">
        <f t="shared" si="62"/>
        <v>4.286543367347015</v>
      </c>
      <c r="BE216" s="13">
        <f t="shared" si="63"/>
        <v>77.900000000001199</v>
      </c>
      <c r="BF216" s="13">
        <f t="shared" si="64"/>
        <v>0.85730867346940298</v>
      </c>
      <c r="BG216" s="13">
        <f t="shared" si="65"/>
        <v>3.3949423469388353</v>
      </c>
    </row>
    <row r="217" spans="43:59">
      <c r="AQ217" s="13">
        <v>215</v>
      </c>
      <c r="AR217" s="13">
        <f t="shared" si="66"/>
        <v>77.800000000001205</v>
      </c>
      <c r="AS217" s="13">
        <f t="shared" si="51"/>
        <v>1.94500000000003</v>
      </c>
      <c r="AT217" s="13">
        <f t="shared" si="52"/>
        <v>3840.00000000006</v>
      </c>
      <c r="AU217" s="13">
        <f t="shared" si="53"/>
        <v>78.367346938776734</v>
      </c>
      <c r="AV217" s="13">
        <f t="shared" si="54"/>
        <v>77.800000000001205</v>
      </c>
      <c r="AW217" s="13">
        <f t="shared" si="55"/>
        <v>0.85604591836736221</v>
      </c>
      <c r="AX217" s="13">
        <f t="shared" si="56"/>
        <v>0.73281461435342055</v>
      </c>
      <c r="AY217" s="13">
        <f t="shared" si="57"/>
        <v>0.84902500000001491</v>
      </c>
      <c r="AZ217" s="13">
        <f t="shared" si="58"/>
        <v>0.72084345062502531</v>
      </c>
      <c r="BA217" s="13">
        <f t="shared" si="59"/>
        <v>0.85604591836736221</v>
      </c>
      <c r="BB217" s="13">
        <f t="shared" si="60"/>
        <v>0.84902500000001491</v>
      </c>
      <c r="BC217" s="13">
        <f t="shared" si="61"/>
        <v>3.3899418367347538</v>
      </c>
      <c r="BD217" s="13">
        <f t="shared" si="62"/>
        <v>4.280229591836811</v>
      </c>
      <c r="BE217" s="13">
        <f t="shared" si="63"/>
        <v>77.800000000001205</v>
      </c>
      <c r="BF217" s="13">
        <f t="shared" si="64"/>
        <v>0.85604591836736221</v>
      </c>
      <c r="BG217" s="13">
        <f t="shared" si="65"/>
        <v>3.3899418367347538</v>
      </c>
    </row>
    <row r="218" spans="43:59">
      <c r="AQ218" s="13">
        <v>216</v>
      </c>
      <c r="AR218" s="13">
        <f t="shared" si="66"/>
        <v>77.700000000001211</v>
      </c>
      <c r="AS218" s="13">
        <f t="shared" si="51"/>
        <v>1.9425000000000301</v>
      </c>
      <c r="AT218" s="13">
        <f t="shared" si="52"/>
        <v>3835.0000000000605</v>
      </c>
      <c r="AU218" s="13">
        <f t="shared" si="53"/>
        <v>78.265306122450212</v>
      </c>
      <c r="AV218" s="13">
        <f t="shared" si="54"/>
        <v>77.700000000001197</v>
      </c>
      <c r="AW218" s="13">
        <f t="shared" si="55"/>
        <v>0.85478316326532156</v>
      </c>
      <c r="AX218" s="13">
        <f t="shared" si="56"/>
        <v>0.73065425620186941</v>
      </c>
      <c r="AY218" s="13">
        <f t="shared" si="57"/>
        <v>0.8477875000000149</v>
      </c>
      <c r="AZ218" s="13">
        <f t="shared" si="58"/>
        <v>0.71874364515627531</v>
      </c>
      <c r="BA218" s="13">
        <f t="shared" si="59"/>
        <v>0.85478316326532156</v>
      </c>
      <c r="BB218" s="13">
        <f t="shared" si="60"/>
        <v>0.8477875000000149</v>
      </c>
      <c r="BC218" s="13">
        <f t="shared" si="61"/>
        <v>3.3849413265306731</v>
      </c>
      <c r="BD218" s="13">
        <f t="shared" si="62"/>
        <v>4.2739158163266078</v>
      </c>
      <c r="BE218" s="13">
        <f t="shared" si="63"/>
        <v>77.700000000001211</v>
      </c>
      <c r="BF218" s="13">
        <f t="shared" si="64"/>
        <v>0.85478316326532156</v>
      </c>
      <c r="BG218" s="13">
        <f t="shared" si="65"/>
        <v>3.3849413265306731</v>
      </c>
    </row>
    <row r="219" spans="43:59">
      <c r="AQ219" s="13">
        <v>217</v>
      </c>
      <c r="AR219" s="13">
        <f t="shared" si="66"/>
        <v>77.600000000001216</v>
      </c>
      <c r="AS219" s="13">
        <f t="shared" si="51"/>
        <v>1.9400000000000304</v>
      </c>
      <c r="AT219" s="13">
        <f t="shared" si="52"/>
        <v>3830.0000000000605</v>
      </c>
      <c r="AU219" s="13">
        <f t="shared" si="53"/>
        <v>78.163265306123691</v>
      </c>
      <c r="AV219" s="13">
        <f t="shared" si="54"/>
        <v>77.600000000001216</v>
      </c>
      <c r="AW219" s="13">
        <f t="shared" si="55"/>
        <v>0.85352040816328067</v>
      </c>
      <c r="AX219" s="13">
        <f t="shared" si="56"/>
        <v>0.7284970871512132</v>
      </c>
      <c r="AY219" s="13">
        <f t="shared" si="57"/>
        <v>0.84655000000001512</v>
      </c>
      <c r="AZ219" s="13">
        <f t="shared" si="58"/>
        <v>0.71664690250002561</v>
      </c>
      <c r="BA219" s="13">
        <f t="shared" si="59"/>
        <v>0.85352040816328067</v>
      </c>
      <c r="BB219" s="13">
        <f t="shared" si="60"/>
        <v>0.84655000000001512</v>
      </c>
      <c r="BC219" s="13">
        <f t="shared" si="61"/>
        <v>3.3799408163265912</v>
      </c>
      <c r="BD219" s="13">
        <f t="shared" si="62"/>
        <v>4.2676020408164037</v>
      </c>
      <c r="BE219" s="13">
        <f t="shared" si="63"/>
        <v>77.600000000001216</v>
      </c>
      <c r="BF219" s="13">
        <f t="shared" si="64"/>
        <v>0.85352040816328067</v>
      </c>
      <c r="BG219" s="13">
        <f t="shared" si="65"/>
        <v>3.3799408163265912</v>
      </c>
    </row>
    <row r="220" spans="43:59">
      <c r="AQ220" s="13">
        <v>218</v>
      </c>
      <c r="AR220" s="13">
        <f t="shared" si="66"/>
        <v>77.500000000001222</v>
      </c>
      <c r="AS220" s="13">
        <f t="shared" si="51"/>
        <v>1.9375000000000306</v>
      </c>
      <c r="AT220" s="13">
        <f t="shared" si="52"/>
        <v>3825.0000000000614</v>
      </c>
      <c r="AU220" s="13">
        <f t="shared" si="53"/>
        <v>78.061224489797183</v>
      </c>
      <c r="AV220" s="13">
        <f t="shared" si="54"/>
        <v>77.500000000001222</v>
      </c>
      <c r="AW220" s="13">
        <f t="shared" si="55"/>
        <v>0.85225765306124024</v>
      </c>
      <c r="AX220" s="13">
        <f t="shared" si="56"/>
        <v>0.72634310720145334</v>
      </c>
      <c r="AY220" s="13">
        <f t="shared" si="57"/>
        <v>0.84531250000001523</v>
      </c>
      <c r="AZ220" s="13">
        <f t="shared" si="58"/>
        <v>0.71455322265627574</v>
      </c>
      <c r="BA220" s="13">
        <f t="shared" si="59"/>
        <v>0.85225765306124024</v>
      </c>
      <c r="BB220" s="13">
        <f t="shared" si="60"/>
        <v>0.84531250000001523</v>
      </c>
      <c r="BC220" s="13">
        <f t="shared" si="61"/>
        <v>3.3749403061225109</v>
      </c>
      <c r="BD220" s="13">
        <f t="shared" si="62"/>
        <v>4.2612882653062014</v>
      </c>
      <c r="BE220" s="13">
        <f t="shared" si="63"/>
        <v>77.500000000001222</v>
      </c>
      <c r="BF220" s="13">
        <f t="shared" si="64"/>
        <v>0.85225765306124024</v>
      </c>
      <c r="BG220" s="13">
        <f t="shared" si="65"/>
        <v>3.3749403061225109</v>
      </c>
    </row>
    <row r="221" spans="43:59">
      <c r="AQ221" s="13">
        <v>219</v>
      </c>
      <c r="AR221" s="13">
        <f t="shared" si="66"/>
        <v>77.400000000001228</v>
      </c>
      <c r="AS221" s="13">
        <f t="shared" si="51"/>
        <v>1.9350000000000307</v>
      </c>
      <c r="AT221" s="13">
        <f t="shared" si="52"/>
        <v>3820.0000000000614</v>
      </c>
      <c r="AU221" s="13">
        <f t="shared" si="53"/>
        <v>77.959183673470648</v>
      </c>
      <c r="AV221" s="13">
        <f t="shared" si="54"/>
        <v>77.400000000001228</v>
      </c>
      <c r="AW221" s="13">
        <f t="shared" si="55"/>
        <v>0.85099489795919925</v>
      </c>
      <c r="AX221" s="13">
        <f t="shared" si="56"/>
        <v>0.72419231635258796</v>
      </c>
      <c r="AY221" s="13">
        <f t="shared" si="57"/>
        <v>0.84407500000001523</v>
      </c>
      <c r="AZ221" s="13">
        <f t="shared" si="58"/>
        <v>0.71246260562502572</v>
      </c>
      <c r="BA221" s="13">
        <f t="shared" si="59"/>
        <v>0.85099489795919925</v>
      </c>
      <c r="BB221" s="13">
        <f t="shared" si="60"/>
        <v>0.84407500000001523</v>
      </c>
      <c r="BC221" s="13">
        <f t="shared" si="61"/>
        <v>3.3699397959184285</v>
      </c>
      <c r="BD221" s="13">
        <f t="shared" si="62"/>
        <v>4.2549744897959965</v>
      </c>
      <c r="BE221" s="13">
        <f t="shared" si="63"/>
        <v>77.400000000001228</v>
      </c>
      <c r="BF221" s="13">
        <f t="shared" si="64"/>
        <v>0.85099489795919925</v>
      </c>
      <c r="BG221" s="13">
        <f t="shared" si="65"/>
        <v>3.3699397959184285</v>
      </c>
    </row>
    <row r="222" spans="43:59">
      <c r="AQ222" s="13">
        <v>220</v>
      </c>
      <c r="AR222" s="13">
        <f t="shared" si="66"/>
        <v>77.300000000001234</v>
      </c>
      <c r="AS222" s="13">
        <f t="shared" si="51"/>
        <v>1.9325000000000307</v>
      </c>
      <c r="AT222" s="13">
        <f t="shared" si="52"/>
        <v>3815.0000000000618</v>
      </c>
      <c r="AU222" s="13">
        <f t="shared" si="53"/>
        <v>77.857142857144126</v>
      </c>
      <c r="AV222" s="13">
        <f t="shared" si="54"/>
        <v>77.300000000001234</v>
      </c>
      <c r="AW222" s="13">
        <f t="shared" si="55"/>
        <v>0.84973214285715859</v>
      </c>
      <c r="AX222" s="13">
        <f t="shared" si="56"/>
        <v>0.72204471460461861</v>
      </c>
      <c r="AY222" s="13">
        <f t="shared" si="57"/>
        <v>0.84283750000001534</v>
      </c>
      <c r="AZ222" s="13">
        <f t="shared" si="58"/>
        <v>0.71037505140627588</v>
      </c>
      <c r="BA222" s="13">
        <f t="shared" si="59"/>
        <v>0.84973214285715859</v>
      </c>
      <c r="BB222" s="13">
        <f t="shared" si="60"/>
        <v>0.84283750000001534</v>
      </c>
      <c r="BC222" s="13">
        <f t="shared" si="61"/>
        <v>3.3649392857143474</v>
      </c>
      <c r="BD222" s="13">
        <f t="shared" si="62"/>
        <v>4.2486607142857933</v>
      </c>
      <c r="BE222" s="13">
        <f t="shared" si="63"/>
        <v>77.300000000001234</v>
      </c>
      <c r="BF222" s="13">
        <f t="shared" si="64"/>
        <v>0.84973214285715859</v>
      </c>
      <c r="BG222" s="13">
        <f t="shared" si="65"/>
        <v>3.3649392857143474</v>
      </c>
    </row>
    <row r="223" spans="43:59">
      <c r="AQ223" s="13">
        <v>221</v>
      </c>
      <c r="AR223" s="13">
        <f t="shared" si="66"/>
        <v>77.200000000001239</v>
      </c>
      <c r="AS223" s="13">
        <f t="shared" si="51"/>
        <v>1.930000000000031</v>
      </c>
      <c r="AT223" s="13">
        <f t="shared" si="52"/>
        <v>3810.0000000000618</v>
      </c>
      <c r="AU223" s="13">
        <f t="shared" si="53"/>
        <v>77.75510204081759</v>
      </c>
      <c r="AV223" s="13">
        <f t="shared" si="54"/>
        <v>77.200000000001239</v>
      </c>
      <c r="AW223" s="13">
        <f t="shared" si="55"/>
        <v>0.84846938775511782</v>
      </c>
      <c r="AX223" s="13">
        <f t="shared" si="56"/>
        <v>0.71990030195754451</v>
      </c>
      <c r="AY223" s="13">
        <f t="shared" si="57"/>
        <v>0.84160000000001534</v>
      </c>
      <c r="AZ223" s="13">
        <f t="shared" si="58"/>
        <v>0.70829056000002577</v>
      </c>
      <c r="BA223" s="13">
        <f t="shared" si="59"/>
        <v>0.84846938775511782</v>
      </c>
      <c r="BB223" s="13">
        <f t="shared" si="60"/>
        <v>0.84160000000001534</v>
      </c>
      <c r="BC223" s="13">
        <f t="shared" si="61"/>
        <v>3.3599387755102663</v>
      </c>
      <c r="BD223" s="13">
        <f t="shared" si="62"/>
        <v>4.2423469387755892</v>
      </c>
      <c r="BE223" s="13">
        <f t="shared" si="63"/>
        <v>77.200000000001239</v>
      </c>
      <c r="BF223" s="13">
        <f t="shared" si="64"/>
        <v>0.84846938775511782</v>
      </c>
      <c r="BG223" s="13">
        <f t="shared" si="65"/>
        <v>3.3599387755102663</v>
      </c>
    </row>
    <row r="224" spans="43:59">
      <c r="AQ224" s="13">
        <v>222</v>
      </c>
      <c r="AR224" s="13">
        <f t="shared" si="66"/>
        <v>77.100000000001245</v>
      </c>
      <c r="AS224" s="13">
        <f t="shared" si="51"/>
        <v>1.9275000000000313</v>
      </c>
      <c r="AT224" s="13">
        <f t="shared" si="52"/>
        <v>3805.0000000000623</v>
      </c>
      <c r="AU224" s="13">
        <f t="shared" si="53"/>
        <v>77.653061224491069</v>
      </c>
      <c r="AV224" s="13">
        <f t="shared" si="54"/>
        <v>77.100000000001259</v>
      </c>
      <c r="AW224" s="13">
        <f t="shared" si="55"/>
        <v>0.84720663265307705</v>
      </c>
      <c r="AX224" s="13">
        <f t="shared" si="56"/>
        <v>0.71775907841136588</v>
      </c>
      <c r="AY224" s="13">
        <f t="shared" si="57"/>
        <v>0.84036250000001567</v>
      </c>
      <c r="AZ224" s="13">
        <f t="shared" si="58"/>
        <v>0.70620913140627628</v>
      </c>
      <c r="BA224" s="13">
        <f t="shared" si="59"/>
        <v>0.84720663265307705</v>
      </c>
      <c r="BB224" s="13">
        <f t="shared" si="60"/>
        <v>0.84036250000001567</v>
      </c>
      <c r="BC224" s="13">
        <f t="shared" si="61"/>
        <v>3.3549382653061848</v>
      </c>
      <c r="BD224" s="13">
        <f t="shared" si="62"/>
        <v>4.2360331632653851</v>
      </c>
      <c r="BE224" s="13">
        <f t="shared" si="63"/>
        <v>77.100000000001245</v>
      </c>
      <c r="BF224" s="13">
        <f t="shared" si="64"/>
        <v>0.84720663265307705</v>
      </c>
      <c r="BG224" s="13">
        <f t="shared" si="65"/>
        <v>3.3549382653061848</v>
      </c>
    </row>
    <row r="225" spans="43:59">
      <c r="AQ225" s="13">
        <v>223</v>
      </c>
      <c r="AR225" s="13">
        <f t="shared" si="66"/>
        <v>77.000000000001251</v>
      </c>
      <c r="AS225" s="13">
        <f t="shared" si="51"/>
        <v>1.9250000000000314</v>
      </c>
      <c r="AT225" s="13">
        <f t="shared" si="52"/>
        <v>3800.0000000000623</v>
      </c>
      <c r="AU225" s="13">
        <f t="shared" si="53"/>
        <v>77.551020408164533</v>
      </c>
      <c r="AV225" s="13">
        <f t="shared" si="54"/>
        <v>77.000000000001251</v>
      </c>
      <c r="AW225" s="13">
        <f t="shared" si="55"/>
        <v>0.84594387755103606</v>
      </c>
      <c r="AX225" s="13">
        <f t="shared" si="56"/>
        <v>0.71562104396608228</v>
      </c>
      <c r="AY225" s="13">
        <f t="shared" si="57"/>
        <v>0.83912500000001544</v>
      </c>
      <c r="AZ225" s="13">
        <f t="shared" si="58"/>
        <v>0.70413076562502597</v>
      </c>
      <c r="BA225" s="13">
        <f t="shared" si="59"/>
        <v>0.84594387755103606</v>
      </c>
      <c r="BB225" s="13">
        <f t="shared" si="60"/>
        <v>0.83912500000001544</v>
      </c>
      <c r="BC225" s="13">
        <f t="shared" si="61"/>
        <v>3.3499377551021023</v>
      </c>
      <c r="BD225" s="13">
        <f t="shared" si="62"/>
        <v>4.2297193877551802</v>
      </c>
      <c r="BE225" s="13">
        <f t="shared" si="63"/>
        <v>77.000000000001251</v>
      </c>
      <c r="BF225" s="13">
        <f t="shared" si="64"/>
        <v>0.84594387755103606</v>
      </c>
      <c r="BG225" s="13">
        <f t="shared" si="65"/>
        <v>3.3499377551021023</v>
      </c>
    </row>
    <row r="226" spans="43:59">
      <c r="AQ226" s="13">
        <v>224</v>
      </c>
      <c r="AR226" s="13">
        <f t="shared" si="66"/>
        <v>76.900000000001256</v>
      </c>
      <c r="AS226" s="13">
        <f t="shared" si="51"/>
        <v>1.9225000000000312</v>
      </c>
      <c r="AT226" s="13">
        <f t="shared" si="52"/>
        <v>3795.0000000000628</v>
      </c>
      <c r="AU226" s="13">
        <f t="shared" si="53"/>
        <v>77.448979591838025</v>
      </c>
      <c r="AV226" s="13">
        <f t="shared" si="54"/>
        <v>76.900000000001242</v>
      </c>
      <c r="AW226" s="13">
        <f t="shared" si="55"/>
        <v>0.84468112244899574</v>
      </c>
      <c r="AX226" s="13">
        <f t="shared" si="56"/>
        <v>0.71348619862169538</v>
      </c>
      <c r="AY226" s="13">
        <f t="shared" si="57"/>
        <v>0.83788750000001544</v>
      </c>
      <c r="AZ226" s="13">
        <f t="shared" si="58"/>
        <v>0.70205546265627583</v>
      </c>
      <c r="BA226" s="13">
        <f t="shared" si="59"/>
        <v>0.84468112244899574</v>
      </c>
      <c r="BB226" s="13">
        <f t="shared" si="60"/>
        <v>0.83788750000001544</v>
      </c>
      <c r="BC226" s="13">
        <f t="shared" si="61"/>
        <v>3.3449372448980226</v>
      </c>
      <c r="BD226" s="13">
        <f t="shared" si="62"/>
        <v>4.2234056122449788</v>
      </c>
      <c r="BE226" s="13">
        <f t="shared" si="63"/>
        <v>76.900000000001256</v>
      </c>
      <c r="BF226" s="13">
        <f t="shared" si="64"/>
        <v>0.84468112244899574</v>
      </c>
      <c r="BG226" s="13">
        <f t="shared" si="65"/>
        <v>3.3449372448980226</v>
      </c>
    </row>
    <row r="227" spans="43:59">
      <c r="AQ227" s="13">
        <v>225</v>
      </c>
      <c r="AR227" s="13">
        <f t="shared" si="66"/>
        <v>76.800000000001262</v>
      </c>
      <c r="AS227" s="13">
        <f t="shared" si="51"/>
        <v>1.9200000000000315</v>
      </c>
      <c r="AT227" s="13">
        <f t="shared" si="52"/>
        <v>3790.0000000000632</v>
      </c>
      <c r="AU227" s="13">
        <f t="shared" si="53"/>
        <v>77.346938775511504</v>
      </c>
      <c r="AV227" s="13">
        <f t="shared" si="54"/>
        <v>76.800000000001262</v>
      </c>
      <c r="AW227" s="13">
        <f t="shared" si="55"/>
        <v>0.84341836734695497</v>
      </c>
      <c r="AX227" s="13">
        <f t="shared" si="56"/>
        <v>0.71135454237820306</v>
      </c>
      <c r="AY227" s="13">
        <f t="shared" si="57"/>
        <v>0.83665000000001577</v>
      </c>
      <c r="AZ227" s="13">
        <f t="shared" si="58"/>
        <v>0.69998322250002643</v>
      </c>
      <c r="BA227" s="13">
        <f t="shared" si="59"/>
        <v>0.84341836734695497</v>
      </c>
      <c r="BB227" s="13">
        <f t="shared" si="60"/>
        <v>0.83665000000001577</v>
      </c>
      <c r="BC227" s="13">
        <f t="shared" si="61"/>
        <v>3.3399367346939415</v>
      </c>
      <c r="BD227" s="13">
        <f t="shared" si="62"/>
        <v>4.2170918367347747</v>
      </c>
      <c r="BE227" s="13">
        <f t="shared" si="63"/>
        <v>76.800000000001262</v>
      </c>
      <c r="BF227" s="13">
        <f t="shared" si="64"/>
        <v>0.84341836734695497</v>
      </c>
      <c r="BG227" s="13">
        <f t="shared" si="65"/>
        <v>3.3399367346939415</v>
      </c>
    </row>
    <row r="228" spans="43:59">
      <c r="AQ228" s="13">
        <v>226</v>
      </c>
      <c r="AR228" s="13">
        <f t="shared" si="66"/>
        <v>76.700000000001268</v>
      </c>
      <c r="AS228" s="13">
        <f t="shared" si="51"/>
        <v>1.9175000000000317</v>
      </c>
      <c r="AT228" s="13">
        <f t="shared" si="52"/>
        <v>3785.0000000000632</v>
      </c>
      <c r="AU228" s="13">
        <f t="shared" si="53"/>
        <v>77.244897959184968</v>
      </c>
      <c r="AV228" s="13">
        <f t="shared" si="54"/>
        <v>76.700000000001268</v>
      </c>
      <c r="AW228" s="13">
        <f t="shared" si="55"/>
        <v>0.84215561224491398</v>
      </c>
      <c r="AX228" s="13">
        <f t="shared" si="56"/>
        <v>0.70922607523560588</v>
      </c>
      <c r="AY228" s="13">
        <f t="shared" si="57"/>
        <v>0.83541250000001577</v>
      </c>
      <c r="AZ228" s="13">
        <f t="shared" si="58"/>
        <v>0.69791404515627631</v>
      </c>
      <c r="BA228" s="13">
        <f t="shared" si="59"/>
        <v>0.84215561224491398</v>
      </c>
      <c r="BB228" s="13">
        <f t="shared" si="60"/>
        <v>0.83541250000001577</v>
      </c>
      <c r="BC228" s="13">
        <f t="shared" si="61"/>
        <v>3.334936224489859</v>
      </c>
      <c r="BD228" s="13">
        <f t="shared" si="62"/>
        <v>4.2107780612245698</v>
      </c>
      <c r="BE228" s="13">
        <f t="shared" si="63"/>
        <v>76.700000000001268</v>
      </c>
      <c r="BF228" s="13">
        <f t="shared" si="64"/>
        <v>0.84215561224491398</v>
      </c>
      <c r="BG228" s="13">
        <f t="shared" si="65"/>
        <v>3.334936224489859</v>
      </c>
    </row>
    <row r="229" spans="43:59">
      <c r="AQ229" s="13">
        <v>227</v>
      </c>
      <c r="AR229" s="13">
        <f t="shared" si="66"/>
        <v>76.600000000001273</v>
      </c>
      <c r="AS229" s="13">
        <f t="shared" si="51"/>
        <v>1.9150000000000318</v>
      </c>
      <c r="AT229" s="13">
        <f t="shared" si="52"/>
        <v>3780.0000000000641</v>
      </c>
      <c r="AU229" s="13">
        <f t="shared" si="53"/>
        <v>77.14285714285846</v>
      </c>
      <c r="AV229" s="13">
        <f t="shared" si="54"/>
        <v>76.600000000001273</v>
      </c>
      <c r="AW229" s="13">
        <f t="shared" si="55"/>
        <v>0.84089285714287343</v>
      </c>
      <c r="AX229" s="13">
        <f t="shared" si="56"/>
        <v>0.70710079719390495</v>
      </c>
      <c r="AY229" s="13">
        <f t="shared" si="57"/>
        <v>0.83417500000001588</v>
      </c>
      <c r="AZ229" s="13">
        <f t="shared" si="58"/>
        <v>0.69584793062502648</v>
      </c>
      <c r="BA229" s="13">
        <f t="shared" si="59"/>
        <v>0.84089285714287343</v>
      </c>
      <c r="BB229" s="13">
        <f t="shared" si="60"/>
        <v>0.83417500000001588</v>
      </c>
      <c r="BC229" s="13">
        <f t="shared" si="61"/>
        <v>3.3299357142857784</v>
      </c>
      <c r="BD229" s="13">
        <f t="shared" si="62"/>
        <v>4.2044642857143675</v>
      </c>
      <c r="BE229" s="13">
        <f t="shared" si="63"/>
        <v>76.600000000001273</v>
      </c>
      <c r="BF229" s="13">
        <f t="shared" si="64"/>
        <v>0.84089285714287343</v>
      </c>
      <c r="BG229" s="13">
        <f t="shared" si="65"/>
        <v>3.3299357142857784</v>
      </c>
    </row>
    <row r="230" spans="43:59">
      <c r="AQ230" s="13">
        <v>228</v>
      </c>
      <c r="AR230" s="13">
        <f t="shared" si="66"/>
        <v>76.500000000001279</v>
      </c>
      <c r="AS230" s="13">
        <f t="shared" si="51"/>
        <v>1.9125000000000318</v>
      </c>
      <c r="AT230" s="13">
        <f t="shared" si="52"/>
        <v>3775.0000000000641</v>
      </c>
      <c r="AU230" s="13">
        <f t="shared" si="53"/>
        <v>77.040816326531925</v>
      </c>
      <c r="AV230" s="13">
        <f t="shared" si="54"/>
        <v>76.500000000001279</v>
      </c>
      <c r="AW230" s="13">
        <f t="shared" si="55"/>
        <v>0.83963010204083266</v>
      </c>
      <c r="AX230" s="13">
        <f t="shared" si="56"/>
        <v>0.70497870825309905</v>
      </c>
      <c r="AY230" s="13">
        <f t="shared" si="57"/>
        <v>0.83293750000001587</v>
      </c>
      <c r="AZ230" s="13">
        <f t="shared" si="58"/>
        <v>0.69378487890627649</v>
      </c>
      <c r="BA230" s="13">
        <f t="shared" si="59"/>
        <v>0.83963010204083266</v>
      </c>
      <c r="BB230" s="13">
        <f t="shared" si="60"/>
        <v>0.83293750000001587</v>
      </c>
      <c r="BC230" s="13">
        <f t="shared" si="61"/>
        <v>3.3249352040816968</v>
      </c>
      <c r="BD230" s="13">
        <f t="shared" si="62"/>
        <v>4.1981505102041634</v>
      </c>
      <c r="BE230" s="13">
        <f t="shared" si="63"/>
        <v>76.500000000001279</v>
      </c>
      <c r="BF230" s="13">
        <f t="shared" si="64"/>
        <v>0.83963010204083266</v>
      </c>
      <c r="BG230" s="13">
        <f t="shared" si="65"/>
        <v>3.3249352040816968</v>
      </c>
    </row>
    <row r="231" spans="43:59">
      <c r="AQ231" s="13">
        <v>229</v>
      </c>
      <c r="AR231" s="13">
        <f t="shared" si="66"/>
        <v>76.400000000001285</v>
      </c>
      <c r="AS231" s="13">
        <f t="shared" si="51"/>
        <v>1.9100000000000321</v>
      </c>
      <c r="AT231" s="13">
        <f t="shared" si="52"/>
        <v>3770.0000000000646</v>
      </c>
      <c r="AU231" s="13">
        <f t="shared" si="53"/>
        <v>76.938775510205403</v>
      </c>
      <c r="AV231" s="13">
        <f t="shared" si="54"/>
        <v>76.400000000001285</v>
      </c>
      <c r="AW231" s="13">
        <f t="shared" si="55"/>
        <v>0.83836734693879189</v>
      </c>
      <c r="AX231" s="13">
        <f t="shared" si="56"/>
        <v>0.70285980841318862</v>
      </c>
      <c r="AY231" s="13">
        <f t="shared" si="57"/>
        <v>0.83170000000001598</v>
      </c>
      <c r="AZ231" s="13">
        <f t="shared" si="58"/>
        <v>0.69172489000002657</v>
      </c>
      <c r="BA231" s="13">
        <f t="shared" si="59"/>
        <v>0.83836734693879189</v>
      </c>
      <c r="BB231" s="13">
        <f t="shared" si="60"/>
        <v>0.83170000000001598</v>
      </c>
      <c r="BC231" s="13">
        <f t="shared" si="61"/>
        <v>3.3199346938776153</v>
      </c>
      <c r="BD231" s="13">
        <f t="shared" si="62"/>
        <v>4.1918367346939593</v>
      </c>
      <c r="BE231" s="13">
        <f t="shared" si="63"/>
        <v>76.400000000001285</v>
      </c>
      <c r="BF231" s="13">
        <f t="shared" si="64"/>
        <v>0.83836734693879189</v>
      </c>
      <c r="BG231" s="13">
        <f t="shared" si="65"/>
        <v>3.3199346938776153</v>
      </c>
    </row>
    <row r="232" spans="43:59">
      <c r="AQ232" s="13">
        <v>230</v>
      </c>
      <c r="AR232" s="13">
        <f t="shared" si="66"/>
        <v>76.30000000000129</v>
      </c>
      <c r="AS232" s="13">
        <f t="shared" si="51"/>
        <v>1.9075000000000324</v>
      </c>
      <c r="AT232" s="13">
        <f t="shared" si="52"/>
        <v>3765.0000000000646</v>
      </c>
      <c r="AU232" s="13">
        <f t="shared" si="53"/>
        <v>76.836734693878867</v>
      </c>
      <c r="AV232" s="13">
        <f t="shared" si="54"/>
        <v>76.300000000001305</v>
      </c>
      <c r="AW232" s="13">
        <f t="shared" si="55"/>
        <v>0.83710459183675112</v>
      </c>
      <c r="AX232" s="13">
        <f t="shared" si="56"/>
        <v>0.70074409767417367</v>
      </c>
      <c r="AY232" s="13">
        <f t="shared" si="57"/>
        <v>0.8304625000000162</v>
      </c>
      <c r="AZ232" s="13">
        <f t="shared" si="58"/>
        <v>0.68966796390627694</v>
      </c>
      <c r="BA232" s="13">
        <f t="shared" si="59"/>
        <v>0.83710459183675112</v>
      </c>
      <c r="BB232" s="13">
        <f t="shared" si="60"/>
        <v>0.8304625000000162</v>
      </c>
      <c r="BC232" s="13">
        <f t="shared" si="61"/>
        <v>3.3149341836735342</v>
      </c>
      <c r="BD232" s="13">
        <f t="shared" si="62"/>
        <v>4.1855229591837553</v>
      </c>
      <c r="BE232" s="13">
        <f t="shared" si="63"/>
        <v>76.30000000000129</v>
      </c>
      <c r="BF232" s="13">
        <f t="shared" si="64"/>
        <v>0.83710459183675112</v>
      </c>
      <c r="BG232" s="13">
        <f t="shared" si="65"/>
        <v>3.3149341836735342</v>
      </c>
    </row>
    <row r="233" spans="43:59">
      <c r="AQ233" s="13">
        <v>231</v>
      </c>
      <c r="AR233" s="13">
        <f t="shared" si="66"/>
        <v>76.200000000001296</v>
      </c>
      <c r="AS233" s="13">
        <f t="shared" si="51"/>
        <v>1.9050000000000324</v>
      </c>
      <c r="AT233" s="13">
        <f t="shared" si="52"/>
        <v>3760.000000000065</v>
      </c>
      <c r="AU233" s="13">
        <f t="shared" si="53"/>
        <v>76.734693877552345</v>
      </c>
      <c r="AV233" s="13">
        <f t="shared" si="54"/>
        <v>76.200000000001296</v>
      </c>
      <c r="AW233" s="13">
        <f t="shared" si="55"/>
        <v>0.83584183673471024</v>
      </c>
      <c r="AX233" s="13">
        <f t="shared" si="56"/>
        <v>0.69863157603605397</v>
      </c>
      <c r="AY233" s="13">
        <f t="shared" si="57"/>
        <v>0.8292250000000162</v>
      </c>
      <c r="AZ233" s="13">
        <f t="shared" si="58"/>
        <v>0.68761410062502681</v>
      </c>
      <c r="BA233" s="13">
        <f t="shared" si="59"/>
        <v>0.83584183673471024</v>
      </c>
      <c r="BB233" s="13">
        <f t="shared" si="60"/>
        <v>0.8292250000000162</v>
      </c>
      <c r="BC233" s="13">
        <f t="shared" si="61"/>
        <v>3.3099336734694522</v>
      </c>
      <c r="BD233" s="13">
        <f t="shared" si="62"/>
        <v>4.1792091836735512</v>
      </c>
      <c r="BE233" s="13">
        <f t="shared" si="63"/>
        <v>76.200000000001296</v>
      </c>
      <c r="BF233" s="13">
        <f t="shared" si="64"/>
        <v>0.83584183673471024</v>
      </c>
      <c r="BG233" s="13">
        <f t="shared" si="65"/>
        <v>3.3099336734694522</v>
      </c>
    </row>
    <row r="234" spans="43:59">
      <c r="AQ234" s="13">
        <v>232</v>
      </c>
      <c r="AR234" s="13">
        <f t="shared" si="66"/>
        <v>76.100000000001302</v>
      </c>
      <c r="AS234" s="13">
        <f t="shared" si="51"/>
        <v>1.9025000000000325</v>
      </c>
      <c r="AT234" s="13">
        <f t="shared" si="52"/>
        <v>3755.000000000065</v>
      </c>
      <c r="AU234" s="13">
        <f t="shared" si="53"/>
        <v>76.632653061225824</v>
      </c>
      <c r="AV234" s="13">
        <f t="shared" si="54"/>
        <v>76.100000000001302</v>
      </c>
      <c r="AW234" s="13">
        <f t="shared" si="55"/>
        <v>0.83457908163266958</v>
      </c>
      <c r="AX234" s="13">
        <f t="shared" si="56"/>
        <v>0.69652224349883018</v>
      </c>
      <c r="AY234" s="13">
        <f t="shared" si="57"/>
        <v>0.8279875000000162</v>
      </c>
      <c r="AZ234" s="13">
        <f t="shared" si="58"/>
        <v>0.68556330015627687</v>
      </c>
      <c r="BA234" s="13">
        <f t="shared" si="59"/>
        <v>0.83457908163266958</v>
      </c>
      <c r="BB234" s="13">
        <f t="shared" si="60"/>
        <v>0.8279875000000162</v>
      </c>
      <c r="BC234" s="13">
        <f t="shared" si="61"/>
        <v>3.3049331632653711</v>
      </c>
      <c r="BD234" s="13">
        <f t="shared" si="62"/>
        <v>4.172895408163348</v>
      </c>
      <c r="BE234" s="13">
        <f t="shared" si="63"/>
        <v>76.100000000001302</v>
      </c>
      <c r="BF234" s="13">
        <f t="shared" si="64"/>
        <v>0.83457908163266958</v>
      </c>
      <c r="BG234" s="13">
        <f t="shared" si="65"/>
        <v>3.3049331632653711</v>
      </c>
    </row>
    <row r="235" spans="43:59">
      <c r="AQ235" s="13">
        <v>233</v>
      </c>
      <c r="AR235" s="13">
        <f t="shared" si="66"/>
        <v>76.000000000001307</v>
      </c>
      <c r="AS235" s="13">
        <f t="shared" si="51"/>
        <v>1.9000000000000328</v>
      </c>
      <c r="AT235" s="13">
        <f t="shared" si="52"/>
        <v>3750.0000000000655</v>
      </c>
      <c r="AU235" s="13">
        <f t="shared" si="53"/>
        <v>76.530612244899302</v>
      </c>
      <c r="AV235" s="13">
        <f t="shared" si="54"/>
        <v>76.000000000001307</v>
      </c>
      <c r="AW235" s="13">
        <f t="shared" si="55"/>
        <v>0.83331632653062893</v>
      </c>
      <c r="AX235" s="13">
        <f t="shared" si="56"/>
        <v>0.69441610006250176</v>
      </c>
      <c r="AY235" s="13">
        <f t="shared" si="57"/>
        <v>0.82675000000001631</v>
      </c>
      <c r="AZ235" s="13">
        <f t="shared" si="58"/>
        <v>0.68351556250002699</v>
      </c>
      <c r="BA235" s="13">
        <f t="shared" si="59"/>
        <v>0.83331632653062893</v>
      </c>
      <c r="BB235" s="13">
        <f t="shared" si="60"/>
        <v>0.82675000000001631</v>
      </c>
      <c r="BC235" s="13">
        <f t="shared" si="61"/>
        <v>3.29993265306129</v>
      </c>
      <c r="BD235" s="13">
        <f t="shared" si="62"/>
        <v>4.1665816326531449</v>
      </c>
      <c r="BE235" s="13">
        <f t="shared" si="63"/>
        <v>76.000000000001307</v>
      </c>
      <c r="BF235" s="13">
        <f t="shared" si="64"/>
        <v>0.83331632653062893</v>
      </c>
      <c r="BG235" s="13">
        <f t="shared" si="65"/>
        <v>3.29993265306129</v>
      </c>
    </row>
    <row r="236" spans="43:59">
      <c r="AQ236" s="13">
        <v>234</v>
      </c>
      <c r="AR236" s="13">
        <f t="shared" si="66"/>
        <v>75.900000000001313</v>
      </c>
      <c r="AS236" s="13">
        <f t="shared" si="51"/>
        <v>1.897500000000033</v>
      </c>
      <c r="AT236" s="13">
        <f t="shared" si="52"/>
        <v>3745.0000000000655</v>
      </c>
      <c r="AU236" s="13">
        <f t="shared" si="53"/>
        <v>76.428571428572766</v>
      </c>
      <c r="AV236" s="13">
        <f t="shared" si="54"/>
        <v>75.900000000001327</v>
      </c>
      <c r="AW236" s="13">
        <f t="shared" si="55"/>
        <v>0.83205357142858805</v>
      </c>
      <c r="AX236" s="13">
        <f t="shared" si="56"/>
        <v>0.69231314572706848</v>
      </c>
      <c r="AY236" s="13">
        <f t="shared" si="57"/>
        <v>0.82551250000001641</v>
      </c>
      <c r="AZ236" s="13">
        <f t="shared" si="58"/>
        <v>0.68147088765627706</v>
      </c>
      <c r="BA236" s="13">
        <f t="shared" si="59"/>
        <v>0.83205357142858805</v>
      </c>
      <c r="BB236" s="13">
        <f t="shared" si="60"/>
        <v>0.82551250000001641</v>
      </c>
      <c r="BC236" s="13">
        <f t="shared" si="61"/>
        <v>3.2949321428572085</v>
      </c>
      <c r="BD236" s="13">
        <f t="shared" si="62"/>
        <v>4.1602678571429399</v>
      </c>
      <c r="BE236" s="13">
        <f t="shared" si="63"/>
        <v>75.900000000001313</v>
      </c>
      <c r="BF236" s="13">
        <f t="shared" si="64"/>
        <v>0.83205357142858805</v>
      </c>
      <c r="BG236" s="13">
        <f t="shared" si="65"/>
        <v>3.2949321428572085</v>
      </c>
    </row>
    <row r="237" spans="43:59">
      <c r="AQ237" s="13">
        <v>235</v>
      </c>
      <c r="AR237" s="13">
        <f t="shared" si="66"/>
        <v>75.800000000001319</v>
      </c>
      <c r="AS237" s="13">
        <f t="shared" si="51"/>
        <v>1.8950000000000329</v>
      </c>
      <c r="AT237" s="13">
        <f t="shared" si="52"/>
        <v>3740.0000000000659</v>
      </c>
      <c r="AU237" s="13">
        <f t="shared" si="53"/>
        <v>76.326530612246245</v>
      </c>
      <c r="AV237" s="13">
        <f t="shared" si="54"/>
        <v>75.800000000001305</v>
      </c>
      <c r="AW237" s="13">
        <f t="shared" si="55"/>
        <v>0.83079081632654739</v>
      </c>
      <c r="AX237" s="13">
        <f t="shared" si="56"/>
        <v>0.690213380492531</v>
      </c>
      <c r="AY237" s="13">
        <f t="shared" si="57"/>
        <v>0.82427500000001619</v>
      </c>
      <c r="AZ237" s="13">
        <f t="shared" si="58"/>
        <v>0.67942927562502664</v>
      </c>
      <c r="BA237" s="13">
        <f t="shared" si="59"/>
        <v>0.83079081632654739</v>
      </c>
      <c r="BB237" s="13">
        <f t="shared" si="60"/>
        <v>0.82427500000001619</v>
      </c>
      <c r="BC237" s="13">
        <f t="shared" si="61"/>
        <v>3.2899316326531274</v>
      </c>
      <c r="BD237" s="13">
        <f t="shared" si="62"/>
        <v>4.1539540816327367</v>
      </c>
      <c r="BE237" s="13">
        <f t="shared" si="63"/>
        <v>75.800000000001319</v>
      </c>
      <c r="BF237" s="13">
        <f t="shared" si="64"/>
        <v>0.83079081632654739</v>
      </c>
      <c r="BG237" s="13">
        <f t="shared" si="65"/>
        <v>3.2899316326531274</v>
      </c>
    </row>
    <row r="238" spans="43:59">
      <c r="AQ238" s="13">
        <v>236</v>
      </c>
      <c r="AR238" s="13">
        <f t="shared" si="66"/>
        <v>75.700000000001324</v>
      </c>
      <c r="AS238" s="13">
        <f t="shared" si="51"/>
        <v>1.8925000000000329</v>
      </c>
      <c r="AT238" s="13">
        <f t="shared" si="52"/>
        <v>3735.0000000000659</v>
      </c>
      <c r="AU238" s="13">
        <f t="shared" si="53"/>
        <v>76.224489795919709</v>
      </c>
      <c r="AV238" s="13">
        <f t="shared" si="54"/>
        <v>75.700000000001324</v>
      </c>
      <c r="AW238" s="13">
        <f t="shared" si="55"/>
        <v>0.82952806122450651</v>
      </c>
      <c r="AX238" s="13">
        <f t="shared" si="56"/>
        <v>0.68811680435888867</v>
      </c>
      <c r="AY238" s="13">
        <f t="shared" si="57"/>
        <v>0.82303750000001641</v>
      </c>
      <c r="AZ238" s="13">
        <f t="shared" si="58"/>
        <v>0.67739072640627696</v>
      </c>
      <c r="BA238" s="13">
        <f t="shared" si="59"/>
        <v>0.82952806122450651</v>
      </c>
      <c r="BB238" s="13">
        <f t="shared" si="60"/>
        <v>0.82303750000001641</v>
      </c>
      <c r="BC238" s="13">
        <f t="shared" si="61"/>
        <v>3.2849311224490454</v>
      </c>
      <c r="BD238" s="13">
        <f t="shared" si="62"/>
        <v>4.1476403061225326</v>
      </c>
      <c r="BE238" s="13">
        <f t="shared" si="63"/>
        <v>75.700000000001324</v>
      </c>
      <c r="BF238" s="13">
        <f t="shared" si="64"/>
        <v>0.82952806122450651</v>
      </c>
      <c r="BG238" s="13">
        <f t="shared" si="65"/>
        <v>3.2849311224490454</v>
      </c>
    </row>
    <row r="239" spans="43:59">
      <c r="AQ239" s="13">
        <v>237</v>
      </c>
      <c r="AR239" s="13">
        <f t="shared" si="66"/>
        <v>75.60000000000133</v>
      </c>
      <c r="AS239" s="13">
        <f t="shared" si="51"/>
        <v>1.8900000000000332</v>
      </c>
      <c r="AT239" s="13">
        <f t="shared" si="52"/>
        <v>3730.0000000000668</v>
      </c>
      <c r="AU239" s="13">
        <f t="shared" si="53"/>
        <v>76.122448979593202</v>
      </c>
      <c r="AV239" s="13">
        <f t="shared" si="54"/>
        <v>75.60000000000133</v>
      </c>
      <c r="AW239" s="13">
        <f t="shared" si="55"/>
        <v>0.82826530612246596</v>
      </c>
      <c r="AX239" s="13">
        <f t="shared" si="56"/>
        <v>0.68602341732614225</v>
      </c>
      <c r="AY239" s="13">
        <f t="shared" si="57"/>
        <v>0.82180000000001652</v>
      </c>
      <c r="AZ239" s="13">
        <f t="shared" si="58"/>
        <v>0.67535524000002711</v>
      </c>
      <c r="BA239" s="13">
        <f t="shared" si="59"/>
        <v>0.82826530612246596</v>
      </c>
      <c r="BB239" s="13">
        <f t="shared" si="60"/>
        <v>0.82180000000001652</v>
      </c>
      <c r="BC239" s="13">
        <f t="shared" si="61"/>
        <v>3.2799306122449647</v>
      </c>
      <c r="BD239" s="13">
        <f t="shared" si="62"/>
        <v>4.1413265306123295</v>
      </c>
      <c r="BE239" s="13">
        <f t="shared" si="63"/>
        <v>75.60000000000133</v>
      </c>
      <c r="BF239" s="13">
        <f t="shared" si="64"/>
        <v>0.82826530612246596</v>
      </c>
      <c r="BG239" s="13">
        <f t="shared" si="65"/>
        <v>3.2799306122449647</v>
      </c>
    </row>
    <row r="240" spans="43:59">
      <c r="AQ240" s="13">
        <v>238</v>
      </c>
      <c r="AR240" s="13">
        <f t="shared" si="66"/>
        <v>75.500000000001336</v>
      </c>
      <c r="AS240" s="13">
        <f t="shared" si="51"/>
        <v>1.8875000000000335</v>
      </c>
      <c r="AT240" s="13">
        <f t="shared" si="52"/>
        <v>3725.0000000000668</v>
      </c>
      <c r="AU240" s="13">
        <f t="shared" si="53"/>
        <v>76.020408163266666</v>
      </c>
      <c r="AV240" s="13">
        <f t="shared" si="54"/>
        <v>75.50000000000135</v>
      </c>
      <c r="AW240" s="13">
        <f t="shared" si="55"/>
        <v>0.82700255102042497</v>
      </c>
      <c r="AX240" s="13">
        <f t="shared" si="56"/>
        <v>0.68393321939429064</v>
      </c>
      <c r="AY240" s="13">
        <f t="shared" si="57"/>
        <v>0.82056250000001685</v>
      </c>
      <c r="AZ240" s="13">
        <f t="shared" si="58"/>
        <v>0.67332281640627767</v>
      </c>
      <c r="BA240" s="13">
        <f t="shared" si="59"/>
        <v>0.82700255102042497</v>
      </c>
      <c r="BB240" s="13">
        <f t="shared" si="60"/>
        <v>0.82056250000001685</v>
      </c>
      <c r="BC240" s="13">
        <f t="shared" si="61"/>
        <v>3.2749301020408823</v>
      </c>
      <c r="BD240" s="13">
        <f t="shared" si="62"/>
        <v>4.1350127551021245</v>
      </c>
      <c r="BE240" s="13">
        <f t="shared" si="63"/>
        <v>75.500000000001336</v>
      </c>
      <c r="BF240" s="13">
        <f t="shared" si="64"/>
        <v>0.82700255102042497</v>
      </c>
      <c r="BG240" s="13">
        <f t="shared" si="65"/>
        <v>3.2749301020408823</v>
      </c>
    </row>
    <row r="241" spans="43:59">
      <c r="AQ241" s="13">
        <v>239</v>
      </c>
      <c r="AR241" s="13">
        <f t="shared" si="66"/>
        <v>75.400000000001342</v>
      </c>
      <c r="AS241" s="13">
        <f t="shared" si="51"/>
        <v>1.8850000000000335</v>
      </c>
      <c r="AT241" s="13">
        <f t="shared" si="52"/>
        <v>3720.0000000000673</v>
      </c>
      <c r="AU241" s="13">
        <f t="shared" si="53"/>
        <v>75.918367346940158</v>
      </c>
      <c r="AV241" s="13">
        <f t="shared" si="54"/>
        <v>75.400000000001342</v>
      </c>
      <c r="AW241" s="13">
        <f t="shared" si="55"/>
        <v>0.82573979591838453</v>
      </c>
      <c r="AX241" s="13">
        <f t="shared" si="56"/>
        <v>0.68184621056333539</v>
      </c>
      <c r="AY241" s="13">
        <f t="shared" si="57"/>
        <v>0.81932500000001673</v>
      </c>
      <c r="AZ241" s="13">
        <f t="shared" si="58"/>
        <v>0.6712934556250274</v>
      </c>
      <c r="BA241" s="13">
        <f t="shared" si="59"/>
        <v>0.82573979591838453</v>
      </c>
      <c r="BB241" s="13">
        <f t="shared" si="60"/>
        <v>0.81932500000001673</v>
      </c>
      <c r="BC241" s="13">
        <f t="shared" si="61"/>
        <v>3.2699295918368025</v>
      </c>
      <c r="BD241" s="13">
        <f t="shared" si="62"/>
        <v>4.1286989795919222</v>
      </c>
      <c r="BE241" s="13">
        <f t="shared" si="63"/>
        <v>75.400000000001342</v>
      </c>
      <c r="BF241" s="13">
        <f t="shared" si="64"/>
        <v>0.82573979591838453</v>
      </c>
      <c r="BG241" s="13">
        <f t="shared" si="65"/>
        <v>3.2699295918368025</v>
      </c>
    </row>
    <row r="242" spans="43:59">
      <c r="AQ242" s="13">
        <v>240</v>
      </c>
      <c r="AR242" s="13">
        <f t="shared" si="66"/>
        <v>75.300000000001347</v>
      </c>
      <c r="AS242" s="13">
        <f t="shared" si="51"/>
        <v>1.8825000000000336</v>
      </c>
      <c r="AT242" s="13">
        <f t="shared" si="52"/>
        <v>3715.0000000000673</v>
      </c>
      <c r="AU242" s="13">
        <f t="shared" si="53"/>
        <v>75.816326530613622</v>
      </c>
      <c r="AV242" s="13">
        <f t="shared" si="54"/>
        <v>75.300000000001347</v>
      </c>
      <c r="AW242" s="13">
        <f t="shared" si="55"/>
        <v>0.82447704081634365</v>
      </c>
      <c r="AX242" s="13">
        <f t="shared" si="56"/>
        <v>0.67976239083327483</v>
      </c>
      <c r="AY242" s="13">
        <f t="shared" si="57"/>
        <v>0.81808750000001673</v>
      </c>
      <c r="AZ242" s="13">
        <f t="shared" si="58"/>
        <v>0.66926715765627742</v>
      </c>
      <c r="BA242" s="13">
        <f t="shared" si="59"/>
        <v>0.82447704081634365</v>
      </c>
      <c r="BB242" s="13">
        <f t="shared" si="60"/>
        <v>0.81808750000001673</v>
      </c>
      <c r="BC242" s="13">
        <f t="shared" si="61"/>
        <v>3.2649290816327206</v>
      </c>
      <c r="BD242" s="13">
        <f t="shared" si="62"/>
        <v>4.1223852040817182</v>
      </c>
      <c r="BE242" s="13">
        <f t="shared" si="63"/>
        <v>75.300000000001347</v>
      </c>
      <c r="BF242" s="13">
        <f t="shared" si="64"/>
        <v>0.82447704081634365</v>
      </c>
      <c r="BG242" s="13">
        <f t="shared" si="65"/>
        <v>3.2649290816327206</v>
      </c>
    </row>
    <row r="243" spans="43:59">
      <c r="AQ243" s="13">
        <v>241</v>
      </c>
      <c r="AR243" s="13">
        <f t="shared" si="66"/>
        <v>75.200000000001353</v>
      </c>
      <c r="AS243" s="13">
        <f t="shared" si="51"/>
        <v>1.8800000000000339</v>
      </c>
      <c r="AT243" s="13">
        <f t="shared" si="52"/>
        <v>3710.0000000000678</v>
      </c>
      <c r="AU243" s="13">
        <f t="shared" si="53"/>
        <v>75.714285714287101</v>
      </c>
      <c r="AV243" s="13">
        <f t="shared" si="54"/>
        <v>75.200000000001353</v>
      </c>
      <c r="AW243" s="13">
        <f t="shared" si="55"/>
        <v>0.82321428571430288</v>
      </c>
      <c r="AX243" s="13">
        <f t="shared" si="56"/>
        <v>0.67768176020410986</v>
      </c>
      <c r="AY243" s="13">
        <f t="shared" si="57"/>
        <v>0.81685000000001684</v>
      </c>
      <c r="AZ243" s="13">
        <f t="shared" si="58"/>
        <v>0.66724392250002751</v>
      </c>
      <c r="BA243" s="13">
        <f t="shared" si="59"/>
        <v>0.82321428571430288</v>
      </c>
      <c r="BB243" s="13">
        <f t="shared" si="60"/>
        <v>0.81685000000001684</v>
      </c>
      <c r="BC243" s="13">
        <f t="shared" si="61"/>
        <v>3.259928571428639</v>
      </c>
      <c r="BD243" s="13">
        <f t="shared" si="62"/>
        <v>4.1160714285715141</v>
      </c>
      <c r="BE243" s="13">
        <f t="shared" si="63"/>
        <v>75.200000000001353</v>
      </c>
      <c r="BF243" s="13">
        <f t="shared" si="64"/>
        <v>0.82321428571430288</v>
      </c>
      <c r="BG243" s="13">
        <f t="shared" si="65"/>
        <v>3.259928571428639</v>
      </c>
    </row>
    <row r="244" spans="43:59">
      <c r="AQ244" s="13">
        <v>242</v>
      </c>
      <c r="AR244" s="13">
        <f t="shared" si="66"/>
        <v>75.100000000001359</v>
      </c>
      <c r="AS244" s="13">
        <f t="shared" si="51"/>
        <v>1.8775000000000341</v>
      </c>
      <c r="AT244" s="13">
        <f t="shared" si="52"/>
        <v>3705.0000000000678</v>
      </c>
      <c r="AU244" s="13">
        <f t="shared" si="53"/>
        <v>75.612244897960565</v>
      </c>
      <c r="AV244" s="13">
        <f t="shared" si="54"/>
        <v>75.100000000001359</v>
      </c>
      <c r="AW244" s="13">
        <f t="shared" si="55"/>
        <v>0.82195153061226212</v>
      </c>
      <c r="AX244" s="13">
        <f t="shared" si="56"/>
        <v>0.67560431867584048</v>
      </c>
      <c r="AY244" s="13">
        <f t="shared" si="57"/>
        <v>0.81561250000001684</v>
      </c>
      <c r="AZ244" s="13">
        <f t="shared" si="58"/>
        <v>0.66522375015627744</v>
      </c>
      <c r="BA244" s="13">
        <f t="shared" si="59"/>
        <v>0.82195153061226212</v>
      </c>
      <c r="BB244" s="13">
        <f t="shared" si="60"/>
        <v>0.81561250000001684</v>
      </c>
      <c r="BC244" s="13">
        <f t="shared" si="61"/>
        <v>3.2549280612245575</v>
      </c>
      <c r="BD244" s="13">
        <f t="shared" si="62"/>
        <v>4.1097576530613109</v>
      </c>
      <c r="BE244" s="13">
        <f t="shared" si="63"/>
        <v>75.100000000001359</v>
      </c>
      <c r="BF244" s="13">
        <f t="shared" si="64"/>
        <v>0.82195153061226212</v>
      </c>
      <c r="BG244" s="13">
        <f t="shared" si="65"/>
        <v>3.2549280612245575</v>
      </c>
    </row>
    <row r="245" spans="43:59">
      <c r="AQ245" s="13">
        <v>243</v>
      </c>
      <c r="AR245" s="13">
        <f t="shared" si="66"/>
        <v>75.000000000001364</v>
      </c>
      <c r="AS245" s="13">
        <f t="shared" si="51"/>
        <v>1.8750000000000342</v>
      </c>
      <c r="AT245" s="13">
        <f t="shared" si="52"/>
        <v>3700.0000000000682</v>
      </c>
      <c r="AU245" s="13">
        <f t="shared" si="53"/>
        <v>75.510204081634043</v>
      </c>
      <c r="AV245" s="13">
        <f t="shared" si="54"/>
        <v>75.000000000001364</v>
      </c>
      <c r="AW245" s="13">
        <f t="shared" si="55"/>
        <v>0.82068877551022135</v>
      </c>
      <c r="AX245" s="13">
        <f t="shared" si="56"/>
        <v>0.67353006624846645</v>
      </c>
      <c r="AY245" s="13">
        <f t="shared" si="57"/>
        <v>0.81437500000001695</v>
      </c>
      <c r="AZ245" s="13">
        <f t="shared" si="58"/>
        <v>0.66320664062502765</v>
      </c>
      <c r="BA245" s="13">
        <f t="shared" si="59"/>
        <v>0.82068877551022135</v>
      </c>
      <c r="BB245" s="13">
        <f t="shared" si="60"/>
        <v>0.81437500000001695</v>
      </c>
      <c r="BC245" s="13">
        <f t="shared" si="61"/>
        <v>3.2499275510204759</v>
      </c>
      <c r="BD245" s="13">
        <f t="shared" si="62"/>
        <v>4.1034438775511068</v>
      </c>
      <c r="BE245" s="13">
        <f t="shared" si="63"/>
        <v>75.000000000001364</v>
      </c>
      <c r="BF245" s="13">
        <f t="shared" si="64"/>
        <v>0.82068877551022135</v>
      </c>
      <c r="BG245" s="13">
        <f t="shared" si="65"/>
        <v>3.2499275510204759</v>
      </c>
    </row>
    <row r="246" spans="43:59">
      <c r="AQ246" s="13">
        <v>244</v>
      </c>
      <c r="AR246" s="13">
        <f t="shared" si="66"/>
        <v>74.90000000000137</v>
      </c>
      <c r="AS246" s="13">
        <f t="shared" si="51"/>
        <v>1.872500000000034</v>
      </c>
      <c r="AT246" s="13">
        <f t="shared" si="52"/>
        <v>3695.0000000000682</v>
      </c>
      <c r="AU246" s="13">
        <f t="shared" si="53"/>
        <v>75.408163265307522</v>
      </c>
      <c r="AV246" s="13">
        <f t="shared" si="54"/>
        <v>74.90000000000137</v>
      </c>
      <c r="AW246" s="13">
        <f t="shared" si="55"/>
        <v>0.81942602040818069</v>
      </c>
      <c r="AX246" s="13">
        <f t="shared" si="56"/>
        <v>0.67145900292198812</v>
      </c>
      <c r="AY246" s="13">
        <f t="shared" si="57"/>
        <v>0.81313750000001694</v>
      </c>
      <c r="AZ246" s="13">
        <f t="shared" si="58"/>
        <v>0.6611925939062776</v>
      </c>
      <c r="BA246" s="13">
        <f t="shared" si="59"/>
        <v>0.81942602040818069</v>
      </c>
      <c r="BB246" s="13">
        <f t="shared" si="60"/>
        <v>0.81313750000001694</v>
      </c>
      <c r="BC246" s="13">
        <f t="shared" si="61"/>
        <v>3.2449270408163953</v>
      </c>
      <c r="BD246" s="13">
        <f t="shared" si="62"/>
        <v>4.0971301020409037</v>
      </c>
      <c r="BE246" s="13">
        <f t="shared" si="63"/>
        <v>74.90000000000137</v>
      </c>
      <c r="BF246" s="13">
        <f t="shared" si="64"/>
        <v>0.81942602040818069</v>
      </c>
      <c r="BG246" s="13">
        <f t="shared" si="65"/>
        <v>3.2449270408163953</v>
      </c>
    </row>
    <row r="247" spans="43:59">
      <c r="AQ247" s="13">
        <v>245</v>
      </c>
      <c r="AR247" s="13">
        <f t="shared" si="66"/>
        <v>74.800000000001376</v>
      </c>
      <c r="AS247" s="13">
        <f t="shared" si="51"/>
        <v>1.8700000000000343</v>
      </c>
      <c r="AT247" s="13">
        <f t="shared" si="52"/>
        <v>3690.0000000000687</v>
      </c>
      <c r="AU247" s="13">
        <f t="shared" si="53"/>
        <v>75.306122448981</v>
      </c>
      <c r="AV247" s="13">
        <f t="shared" si="54"/>
        <v>74.800000000001376</v>
      </c>
      <c r="AW247" s="13">
        <f t="shared" si="55"/>
        <v>0.81816326530614003</v>
      </c>
      <c r="AX247" s="13">
        <f t="shared" si="56"/>
        <v>0.66939112869640527</v>
      </c>
      <c r="AY247" s="13">
        <f t="shared" si="57"/>
        <v>0.81190000000001705</v>
      </c>
      <c r="AZ247" s="13">
        <f t="shared" si="58"/>
        <v>0.65918161000002773</v>
      </c>
      <c r="BA247" s="13">
        <f t="shared" si="59"/>
        <v>0.81816326530614003</v>
      </c>
      <c r="BB247" s="13">
        <f t="shared" si="60"/>
        <v>0.81190000000001705</v>
      </c>
      <c r="BC247" s="13">
        <f t="shared" si="61"/>
        <v>3.2399265306123142</v>
      </c>
      <c r="BD247" s="13">
        <f t="shared" si="62"/>
        <v>4.0908163265307005</v>
      </c>
      <c r="BE247" s="13">
        <f t="shared" si="63"/>
        <v>74.800000000001376</v>
      </c>
      <c r="BF247" s="13">
        <f t="shared" si="64"/>
        <v>0.81816326530614003</v>
      </c>
      <c r="BG247" s="13">
        <f t="shared" si="65"/>
        <v>3.2399265306123142</v>
      </c>
    </row>
    <row r="248" spans="43:59">
      <c r="AQ248" s="13">
        <v>246</v>
      </c>
      <c r="AR248" s="13">
        <f t="shared" si="66"/>
        <v>74.700000000001381</v>
      </c>
      <c r="AS248" s="13">
        <f t="shared" si="51"/>
        <v>1.8675000000000346</v>
      </c>
      <c r="AT248" s="13">
        <f t="shared" si="52"/>
        <v>3685.0000000000687</v>
      </c>
      <c r="AU248" s="13">
        <f t="shared" si="53"/>
        <v>75.204081632654464</v>
      </c>
      <c r="AV248" s="13">
        <f t="shared" si="54"/>
        <v>74.700000000001381</v>
      </c>
      <c r="AW248" s="13">
        <f t="shared" si="55"/>
        <v>0.81690051020409904</v>
      </c>
      <c r="AX248" s="13">
        <f t="shared" si="56"/>
        <v>0.66732644357171733</v>
      </c>
      <c r="AY248" s="13">
        <f t="shared" si="57"/>
        <v>0.81066250000001705</v>
      </c>
      <c r="AZ248" s="13">
        <f t="shared" si="58"/>
        <v>0.6571736889062777</v>
      </c>
      <c r="BA248" s="13">
        <f t="shared" si="59"/>
        <v>0.81690051020409904</v>
      </c>
      <c r="BB248" s="13">
        <f t="shared" si="60"/>
        <v>0.81066250000001705</v>
      </c>
      <c r="BC248" s="13">
        <f t="shared" si="61"/>
        <v>3.2349260204082317</v>
      </c>
      <c r="BD248" s="13">
        <f t="shared" si="62"/>
        <v>4.0845025510204955</v>
      </c>
      <c r="BE248" s="13">
        <f t="shared" si="63"/>
        <v>74.700000000001381</v>
      </c>
      <c r="BF248" s="13">
        <f t="shared" si="64"/>
        <v>0.81690051020409904</v>
      </c>
      <c r="BG248" s="13">
        <f t="shared" si="65"/>
        <v>3.2349260204082317</v>
      </c>
    </row>
    <row r="249" spans="43:59">
      <c r="AQ249" s="13">
        <v>247</v>
      </c>
      <c r="AR249" s="13">
        <f t="shared" si="66"/>
        <v>74.600000000001387</v>
      </c>
      <c r="AS249" s="13">
        <f t="shared" si="51"/>
        <v>1.8650000000000346</v>
      </c>
      <c r="AT249" s="13">
        <f t="shared" si="52"/>
        <v>3680.0000000000696</v>
      </c>
      <c r="AU249" s="13">
        <f t="shared" si="53"/>
        <v>75.102040816327957</v>
      </c>
      <c r="AV249" s="13">
        <f t="shared" si="54"/>
        <v>74.600000000001387</v>
      </c>
      <c r="AW249" s="13">
        <f t="shared" si="55"/>
        <v>0.81563775510205849</v>
      </c>
      <c r="AX249" s="13">
        <f t="shared" si="56"/>
        <v>0.66526494754792553</v>
      </c>
      <c r="AY249" s="13">
        <f t="shared" si="57"/>
        <v>0.80942500000001727</v>
      </c>
      <c r="AZ249" s="13">
        <f t="shared" si="58"/>
        <v>0.65516883062502795</v>
      </c>
      <c r="BA249" s="13">
        <f t="shared" si="59"/>
        <v>0.81563775510205849</v>
      </c>
      <c r="BB249" s="13">
        <f t="shared" si="60"/>
        <v>0.80942500000001727</v>
      </c>
      <c r="BC249" s="13">
        <f t="shared" si="61"/>
        <v>3.2299255102041511</v>
      </c>
      <c r="BD249" s="13">
        <f t="shared" si="62"/>
        <v>4.0781887755102924</v>
      </c>
      <c r="BE249" s="13">
        <f t="shared" si="63"/>
        <v>74.600000000001387</v>
      </c>
      <c r="BF249" s="13">
        <f t="shared" si="64"/>
        <v>0.81563775510205849</v>
      </c>
      <c r="BG249" s="13">
        <f t="shared" si="65"/>
        <v>3.2299255102041511</v>
      </c>
    </row>
    <row r="250" spans="43:59">
      <c r="AQ250" s="13">
        <v>248</v>
      </c>
      <c r="AR250" s="13">
        <f t="shared" si="66"/>
        <v>74.500000000001393</v>
      </c>
      <c r="AS250" s="13">
        <f t="shared" si="51"/>
        <v>1.8625000000000347</v>
      </c>
      <c r="AT250" s="13">
        <f t="shared" si="52"/>
        <v>3675.0000000000696</v>
      </c>
      <c r="AU250" s="13">
        <f t="shared" si="53"/>
        <v>75.000000000001421</v>
      </c>
      <c r="AV250" s="13">
        <f t="shared" si="54"/>
        <v>74.500000000001393</v>
      </c>
      <c r="AW250" s="13">
        <f t="shared" si="55"/>
        <v>0.81437500000001761</v>
      </c>
      <c r="AX250" s="13">
        <f t="shared" si="56"/>
        <v>0.66320664062502865</v>
      </c>
      <c r="AY250" s="13">
        <f t="shared" si="57"/>
        <v>0.80818750000001727</v>
      </c>
      <c r="AZ250" s="13">
        <f t="shared" si="58"/>
        <v>0.65316703515627794</v>
      </c>
      <c r="BA250" s="13">
        <f t="shared" si="59"/>
        <v>0.81437500000001761</v>
      </c>
      <c r="BB250" s="13">
        <f t="shared" si="60"/>
        <v>0.80818750000001727</v>
      </c>
      <c r="BC250" s="13">
        <f t="shared" si="61"/>
        <v>3.2249250000000695</v>
      </c>
      <c r="BD250" s="13">
        <f t="shared" si="62"/>
        <v>4.0718750000000883</v>
      </c>
      <c r="BE250" s="13">
        <f t="shared" si="63"/>
        <v>74.500000000001393</v>
      </c>
      <c r="BF250" s="13">
        <f t="shared" si="64"/>
        <v>0.81437500000001761</v>
      </c>
      <c r="BG250" s="13">
        <f t="shared" si="65"/>
        <v>3.2249250000000695</v>
      </c>
    </row>
    <row r="251" spans="43:59">
      <c r="AQ251" s="13">
        <v>249</v>
      </c>
      <c r="AR251" s="13">
        <f t="shared" si="66"/>
        <v>74.400000000001398</v>
      </c>
      <c r="AS251" s="13">
        <f t="shared" si="51"/>
        <v>1.860000000000035</v>
      </c>
      <c r="AT251" s="13">
        <f t="shared" si="52"/>
        <v>3670.00000000007</v>
      </c>
      <c r="AU251" s="13">
        <f t="shared" si="53"/>
        <v>74.897959183674899</v>
      </c>
      <c r="AV251" s="13">
        <f t="shared" si="54"/>
        <v>74.400000000001398</v>
      </c>
      <c r="AW251" s="13">
        <f t="shared" si="55"/>
        <v>0.81311224489797695</v>
      </c>
      <c r="AX251" s="13">
        <f t="shared" si="56"/>
        <v>0.66115152280302769</v>
      </c>
      <c r="AY251" s="13">
        <f t="shared" si="57"/>
        <v>0.80695000000001738</v>
      </c>
      <c r="AZ251" s="13">
        <f t="shared" si="58"/>
        <v>0.651168302500028</v>
      </c>
      <c r="BA251" s="13">
        <f t="shared" si="59"/>
        <v>0.81311224489797695</v>
      </c>
      <c r="BB251" s="13">
        <f t="shared" si="60"/>
        <v>0.80695000000001738</v>
      </c>
      <c r="BC251" s="13">
        <f t="shared" si="61"/>
        <v>3.2199244897959884</v>
      </c>
      <c r="BD251" s="13">
        <f t="shared" si="62"/>
        <v>4.0655612244898851</v>
      </c>
      <c r="BE251" s="13">
        <f t="shared" si="63"/>
        <v>74.400000000001398</v>
      </c>
      <c r="BF251" s="13">
        <f t="shared" si="64"/>
        <v>0.81311224489797695</v>
      </c>
      <c r="BG251" s="13">
        <f t="shared" si="65"/>
        <v>3.2199244897959884</v>
      </c>
    </row>
    <row r="252" spans="43:59">
      <c r="AQ252" s="13">
        <v>250</v>
      </c>
      <c r="AR252" s="13">
        <f t="shared" si="66"/>
        <v>74.300000000001404</v>
      </c>
      <c r="AS252" s="13">
        <f t="shared" si="51"/>
        <v>1.8575000000000352</v>
      </c>
      <c r="AT252" s="13">
        <f t="shared" si="52"/>
        <v>3665.0000000000705</v>
      </c>
      <c r="AU252" s="13">
        <f t="shared" si="53"/>
        <v>74.795918367348378</v>
      </c>
      <c r="AV252" s="13">
        <f t="shared" si="54"/>
        <v>74.300000000001404</v>
      </c>
      <c r="AW252" s="13">
        <f t="shared" si="55"/>
        <v>0.8118494897959363</v>
      </c>
      <c r="AX252" s="13">
        <f t="shared" si="56"/>
        <v>0.65909959408192209</v>
      </c>
      <c r="AY252" s="13">
        <f t="shared" si="57"/>
        <v>0.80571250000001748</v>
      </c>
      <c r="AZ252" s="13">
        <f t="shared" si="58"/>
        <v>0.64917263265627823</v>
      </c>
      <c r="BA252" s="13">
        <f t="shared" si="59"/>
        <v>0.8118494897959363</v>
      </c>
      <c r="BB252" s="13">
        <f t="shared" si="60"/>
        <v>0.80571250000001748</v>
      </c>
      <c r="BC252" s="13">
        <f t="shared" si="61"/>
        <v>3.2149239795919073</v>
      </c>
      <c r="BD252" s="13">
        <f t="shared" si="62"/>
        <v>4.059247448979681</v>
      </c>
      <c r="BE252" s="13">
        <f t="shared" si="63"/>
        <v>74.300000000001404</v>
      </c>
      <c r="BF252" s="13">
        <f t="shared" si="64"/>
        <v>0.8118494897959363</v>
      </c>
      <c r="BG252" s="13">
        <f t="shared" si="65"/>
        <v>3.2149239795919073</v>
      </c>
    </row>
    <row r="253" spans="43:59">
      <c r="AQ253" s="13">
        <v>251</v>
      </c>
      <c r="AR253" s="13">
        <f t="shared" si="66"/>
        <v>74.20000000000141</v>
      </c>
      <c r="AS253" s="13">
        <f t="shared" si="51"/>
        <v>1.8550000000000353</v>
      </c>
      <c r="AT253" s="13">
        <f t="shared" si="52"/>
        <v>3660.0000000000705</v>
      </c>
      <c r="AU253" s="13">
        <f t="shared" si="53"/>
        <v>74.693877551021842</v>
      </c>
      <c r="AV253" s="13">
        <f t="shared" si="54"/>
        <v>74.20000000000141</v>
      </c>
      <c r="AW253" s="13">
        <f t="shared" si="55"/>
        <v>0.81058673469389531</v>
      </c>
      <c r="AX253" s="13">
        <f t="shared" si="56"/>
        <v>0.65705085446171141</v>
      </c>
      <c r="AY253" s="13">
        <f t="shared" si="57"/>
        <v>0.80447500000001748</v>
      </c>
      <c r="AZ253" s="13">
        <f t="shared" si="58"/>
        <v>0.64718002562502808</v>
      </c>
      <c r="BA253" s="13">
        <f t="shared" si="59"/>
        <v>0.81058673469389531</v>
      </c>
      <c r="BB253" s="13">
        <f t="shared" si="60"/>
        <v>0.80447500000001748</v>
      </c>
      <c r="BC253" s="13">
        <f t="shared" si="61"/>
        <v>3.2099234693878249</v>
      </c>
      <c r="BD253" s="13">
        <f t="shared" si="62"/>
        <v>4.052933673469477</v>
      </c>
      <c r="BE253" s="13">
        <f t="shared" si="63"/>
        <v>74.20000000000141</v>
      </c>
      <c r="BF253" s="13">
        <f t="shared" si="64"/>
        <v>0.81058673469389531</v>
      </c>
      <c r="BG253" s="13">
        <f t="shared" si="65"/>
        <v>3.2099234693878249</v>
      </c>
    </row>
    <row r="254" spans="43:59">
      <c r="AQ254" s="13">
        <v>252</v>
      </c>
      <c r="AR254" s="13">
        <f t="shared" si="66"/>
        <v>74.100000000001415</v>
      </c>
      <c r="AS254" s="13">
        <f t="shared" si="51"/>
        <v>1.8525000000000353</v>
      </c>
      <c r="AT254" s="13">
        <f t="shared" si="52"/>
        <v>3655.0000000000709</v>
      </c>
      <c r="AU254" s="13">
        <f t="shared" si="53"/>
        <v>74.59183673469532</v>
      </c>
      <c r="AV254" s="13">
        <f t="shared" si="54"/>
        <v>74.100000000001415</v>
      </c>
      <c r="AW254" s="13">
        <f t="shared" si="55"/>
        <v>0.80932397959185465</v>
      </c>
      <c r="AX254" s="13">
        <f t="shared" si="56"/>
        <v>0.65500530394239675</v>
      </c>
      <c r="AY254" s="13">
        <f t="shared" si="57"/>
        <v>0.8032375000000177</v>
      </c>
      <c r="AZ254" s="13">
        <f t="shared" si="58"/>
        <v>0.64519048140627844</v>
      </c>
      <c r="BA254" s="13">
        <f t="shared" si="59"/>
        <v>0.80932397959185465</v>
      </c>
      <c r="BB254" s="13">
        <f t="shared" si="60"/>
        <v>0.8032375000000177</v>
      </c>
      <c r="BC254" s="13">
        <f t="shared" si="61"/>
        <v>3.2049229591837438</v>
      </c>
      <c r="BD254" s="13">
        <f t="shared" si="62"/>
        <v>4.0466198979592729</v>
      </c>
      <c r="BE254" s="13">
        <f t="shared" si="63"/>
        <v>74.100000000001415</v>
      </c>
      <c r="BF254" s="13">
        <f t="shared" si="64"/>
        <v>0.80932397959185465</v>
      </c>
      <c r="BG254" s="13">
        <f t="shared" si="65"/>
        <v>3.2049229591837438</v>
      </c>
    </row>
    <row r="255" spans="43:59">
      <c r="AQ255" s="13">
        <v>253</v>
      </c>
      <c r="AR255" s="13">
        <f t="shared" si="66"/>
        <v>74.000000000001421</v>
      </c>
      <c r="AS255" s="13">
        <f t="shared" si="51"/>
        <v>1.8500000000000356</v>
      </c>
      <c r="AT255" s="13">
        <f t="shared" si="52"/>
        <v>3650.0000000000709</v>
      </c>
      <c r="AU255" s="13">
        <f t="shared" si="53"/>
        <v>74.489795918368799</v>
      </c>
      <c r="AV255" s="13">
        <f t="shared" si="54"/>
        <v>74.000000000001421</v>
      </c>
      <c r="AW255" s="13">
        <f t="shared" si="55"/>
        <v>0.80806122448981388</v>
      </c>
      <c r="AX255" s="13">
        <f t="shared" si="56"/>
        <v>0.65296294252397735</v>
      </c>
      <c r="AY255" s="13">
        <f t="shared" si="57"/>
        <v>0.8020000000000177</v>
      </c>
      <c r="AZ255" s="13">
        <f t="shared" si="58"/>
        <v>0.64320400000002842</v>
      </c>
      <c r="BA255" s="13">
        <f t="shared" si="59"/>
        <v>0.80806122448981388</v>
      </c>
      <c r="BB255" s="13">
        <f t="shared" si="60"/>
        <v>0.8020000000000177</v>
      </c>
      <c r="BC255" s="13">
        <f t="shared" si="61"/>
        <v>3.1999224489796627</v>
      </c>
      <c r="BD255" s="13">
        <f t="shared" si="62"/>
        <v>4.0403061224490697</v>
      </c>
      <c r="BE255" s="13">
        <f t="shared" si="63"/>
        <v>74.000000000001421</v>
      </c>
      <c r="BF255" s="13">
        <f t="shared" si="64"/>
        <v>0.80806122448981388</v>
      </c>
      <c r="BG255" s="13">
        <f t="shared" si="65"/>
        <v>3.1999224489796627</v>
      </c>
    </row>
    <row r="256" spans="43:59">
      <c r="AQ256" s="13">
        <v>254</v>
      </c>
      <c r="AR256" s="13">
        <f t="shared" si="66"/>
        <v>73.900000000001427</v>
      </c>
      <c r="AS256" s="13">
        <f t="shared" si="51"/>
        <v>1.8475000000000359</v>
      </c>
      <c r="AT256" s="13">
        <f t="shared" si="52"/>
        <v>3645.0000000000714</v>
      </c>
      <c r="AU256" s="13">
        <f t="shared" si="53"/>
        <v>74.387755102042277</v>
      </c>
      <c r="AV256" s="13">
        <f t="shared" si="54"/>
        <v>73.900000000001427</v>
      </c>
      <c r="AW256" s="13">
        <f t="shared" si="55"/>
        <v>0.80679846938777322</v>
      </c>
      <c r="AX256" s="13">
        <f t="shared" si="56"/>
        <v>0.65092377020645364</v>
      </c>
      <c r="AY256" s="13">
        <f t="shared" si="57"/>
        <v>0.80076250000001781</v>
      </c>
      <c r="AZ256" s="13">
        <f t="shared" si="58"/>
        <v>0.64122058140627847</v>
      </c>
      <c r="BA256" s="13">
        <f t="shared" si="59"/>
        <v>0.80679846938777322</v>
      </c>
      <c r="BB256" s="13">
        <f t="shared" si="60"/>
        <v>0.80076250000001781</v>
      </c>
      <c r="BC256" s="13">
        <f t="shared" si="61"/>
        <v>3.1949219387755816</v>
      </c>
      <c r="BD256" s="13">
        <f t="shared" si="62"/>
        <v>4.0339923469388665</v>
      </c>
      <c r="BE256" s="13">
        <f t="shared" si="63"/>
        <v>73.900000000001427</v>
      </c>
      <c r="BF256" s="13">
        <f t="shared" si="64"/>
        <v>0.80679846938777322</v>
      </c>
      <c r="BG256" s="13">
        <f t="shared" si="65"/>
        <v>3.1949219387755816</v>
      </c>
    </row>
    <row r="257" spans="43:59">
      <c r="AQ257" s="13">
        <v>255</v>
      </c>
      <c r="AR257" s="13">
        <f t="shared" si="66"/>
        <v>73.800000000001432</v>
      </c>
      <c r="AS257" s="13">
        <f t="shared" si="51"/>
        <v>1.8450000000000357</v>
      </c>
      <c r="AT257" s="13">
        <f t="shared" si="52"/>
        <v>3640.0000000000714</v>
      </c>
      <c r="AU257" s="13">
        <f t="shared" si="53"/>
        <v>74.285714285715741</v>
      </c>
      <c r="AV257" s="13">
        <f t="shared" si="54"/>
        <v>73.800000000001432</v>
      </c>
      <c r="AW257" s="13">
        <f t="shared" si="55"/>
        <v>0.80553571428573234</v>
      </c>
      <c r="AX257" s="13">
        <f t="shared" si="56"/>
        <v>0.64888778698982497</v>
      </c>
      <c r="AY257" s="13">
        <f t="shared" si="57"/>
        <v>0.7995250000000178</v>
      </c>
      <c r="AZ257" s="13">
        <f t="shared" si="58"/>
        <v>0.63924022562502847</v>
      </c>
      <c r="BA257" s="13">
        <f t="shared" si="59"/>
        <v>0.80553571428573234</v>
      </c>
      <c r="BB257" s="13">
        <f t="shared" si="60"/>
        <v>0.7995250000000178</v>
      </c>
      <c r="BC257" s="13">
        <f t="shared" si="61"/>
        <v>3.1899214285714996</v>
      </c>
      <c r="BD257" s="13">
        <f t="shared" si="62"/>
        <v>4.0276785714286616</v>
      </c>
      <c r="BE257" s="13">
        <f t="shared" si="63"/>
        <v>73.800000000001432</v>
      </c>
      <c r="BF257" s="13">
        <f t="shared" si="64"/>
        <v>0.80553571428573234</v>
      </c>
      <c r="BG257" s="13">
        <f t="shared" si="65"/>
        <v>3.1899214285714996</v>
      </c>
    </row>
    <row r="258" spans="43:59">
      <c r="AQ258" s="13">
        <v>256</v>
      </c>
      <c r="AR258" s="13">
        <f t="shared" si="66"/>
        <v>73.700000000001438</v>
      </c>
      <c r="AS258" s="13">
        <f t="shared" si="51"/>
        <v>1.8425000000000358</v>
      </c>
      <c r="AT258" s="13">
        <f t="shared" si="52"/>
        <v>3635.0000000000723</v>
      </c>
      <c r="AU258" s="13">
        <f t="shared" si="53"/>
        <v>74.183673469389234</v>
      </c>
      <c r="AV258" s="13">
        <f t="shared" si="54"/>
        <v>73.700000000001438</v>
      </c>
      <c r="AW258" s="13">
        <f t="shared" si="55"/>
        <v>0.80427295918369179</v>
      </c>
      <c r="AX258" s="13">
        <f t="shared" si="56"/>
        <v>0.64685499287409232</v>
      </c>
      <c r="AY258" s="13">
        <f t="shared" si="57"/>
        <v>0.79828750000001791</v>
      </c>
      <c r="AZ258" s="13">
        <f t="shared" si="58"/>
        <v>0.63726293265627865</v>
      </c>
      <c r="BA258" s="13">
        <f t="shared" si="59"/>
        <v>0.80427295918369179</v>
      </c>
      <c r="BB258" s="13">
        <f t="shared" si="60"/>
        <v>0.79828750000001791</v>
      </c>
      <c r="BC258" s="13">
        <f t="shared" si="61"/>
        <v>3.184920918367419</v>
      </c>
      <c r="BD258" s="13">
        <f t="shared" si="62"/>
        <v>4.0213647959184593</v>
      </c>
      <c r="BE258" s="13">
        <f t="shared" si="63"/>
        <v>73.700000000001438</v>
      </c>
      <c r="BF258" s="13">
        <f t="shared" si="64"/>
        <v>0.80427295918369179</v>
      </c>
      <c r="BG258" s="13">
        <f t="shared" si="65"/>
        <v>3.184920918367419</v>
      </c>
    </row>
    <row r="259" spans="43:59">
      <c r="AQ259" s="13">
        <v>257</v>
      </c>
      <c r="AR259" s="13">
        <f t="shared" si="66"/>
        <v>73.600000000001444</v>
      </c>
      <c r="AS259" s="13">
        <f t="shared" si="51"/>
        <v>1.8400000000000361</v>
      </c>
      <c r="AT259" s="13">
        <f t="shared" si="52"/>
        <v>3630.0000000000723</v>
      </c>
      <c r="AU259" s="13">
        <f t="shared" si="53"/>
        <v>74.081632653062698</v>
      </c>
      <c r="AV259" s="13">
        <f t="shared" si="54"/>
        <v>73.600000000001444</v>
      </c>
      <c r="AW259" s="13">
        <f t="shared" si="55"/>
        <v>0.80301020408165102</v>
      </c>
      <c r="AX259" s="13">
        <f t="shared" si="56"/>
        <v>0.64482538785925481</v>
      </c>
      <c r="AY259" s="13">
        <f t="shared" si="57"/>
        <v>0.79705000000001791</v>
      </c>
      <c r="AZ259" s="13">
        <f t="shared" si="58"/>
        <v>0.63528870250002856</v>
      </c>
      <c r="BA259" s="13">
        <f t="shared" si="59"/>
        <v>0.80301020408165102</v>
      </c>
      <c r="BB259" s="13">
        <f t="shared" si="60"/>
        <v>0.79705000000001791</v>
      </c>
      <c r="BC259" s="13">
        <f t="shared" si="61"/>
        <v>3.1799204081633379</v>
      </c>
      <c r="BD259" s="13">
        <f t="shared" si="62"/>
        <v>4.0150510204082552</v>
      </c>
      <c r="BE259" s="13">
        <f t="shared" si="63"/>
        <v>73.600000000001444</v>
      </c>
      <c r="BF259" s="13">
        <f t="shared" si="64"/>
        <v>0.80301020408165102</v>
      </c>
      <c r="BG259" s="13">
        <f t="shared" si="65"/>
        <v>3.1799204081633379</v>
      </c>
    </row>
    <row r="260" spans="43:59">
      <c r="AQ260" s="13">
        <v>258</v>
      </c>
      <c r="AR260" s="13">
        <f t="shared" si="66"/>
        <v>73.50000000000145</v>
      </c>
      <c r="AS260" s="13">
        <f t="shared" si="51"/>
        <v>1.8375000000000363</v>
      </c>
      <c r="AT260" s="13">
        <f t="shared" si="52"/>
        <v>3625.0000000000728</v>
      </c>
      <c r="AU260" s="13">
        <f t="shared" si="53"/>
        <v>73.979591836736176</v>
      </c>
      <c r="AV260" s="13">
        <f t="shared" si="54"/>
        <v>73.50000000000145</v>
      </c>
      <c r="AW260" s="13">
        <f t="shared" si="55"/>
        <v>0.80174744897961026</v>
      </c>
      <c r="AX260" s="13">
        <f t="shared" si="56"/>
        <v>0.64279897194531277</v>
      </c>
      <c r="AY260" s="13">
        <f t="shared" si="57"/>
        <v>0.79581250000001802</v>
      </c>
      <c r="AZ260" s="13">
        <f t="shared" si="58"/>
        <v>0.63331753515627864</v>
      </c>
      <c r="BA260" s="13">
        <f t="shared" si="59"/>
        <v>0.80174744897961026</v>
      </c>
      <c r="BB260" s="13">
        <f t="shared" si="60"/>
        <v>0.79581250000001802</v>
      </c>
      <c r="BC260" s="13">
        <f t="shared" si="61"/>
        <v>3.1749198979592563</v>
      </c>
      <c r="BD260" s="13">
        <f t="shared" si="62"/>
        <v>4.0087372448980512</v>
      </c>
      <c r="BE260" s="13">
        <f t="shared" si="63"/>
        <v>73.50000000000145</v>
      </c>
      <c r="BF260" s="13">
        <f t="shared" si="64"/>
        <v>0.80174744897961026</v>
      </c>
      <c r="BG260" s="13">
        <f t="shared" si="65"/>
        <v>3.1749198979592563</v>
      </c>
    </row>
    <row r="261" spans="43:59">
      <c r="AQ261" s="13">
        <v>259</v>
      </c>
      <c r="AR261" s="13">
        <f t="shared" si="66"/>
        <v>73.400000000001455</v>
      </c>
      <c r="AS261" s="13">
        <f t="shared" ref="AS261:AS324" si="67">2.5*AR261/100</f>
        <v>1.8350000000000364</v>
      </c>
      <c r="AT261" s="13">
        <f t="shared" ref="AT261:AT324" si="68">AR261/100*Ts-pdim_offset</f>
        <v>3620.0000000000728</v>
      </c>
      <c r="AU261" s="13">
        <f t="shared" ref="AU261:AU324" si="69">IF(AT261/Ts_mod*100 &lt; 3, "STBY", AT261/Ts_mod*100)</f>
        <v>73.877551020409655</v>
      </c>
      <c r="AV261" s="13">
        <f t="shared" ref="AV261:AV324" si="70">IF(AS261/2.5*100 &lt; 3, "STBY", AS261/2.5*100)</f>
        <v>73.400000000001455</v>
      </c>
      <c r="AW261" s="13">
        <f t="shared" ref="AW261:AW324" si="71">IF(AU261/100*Slope+Offset &gt; 1, 1, IF(AU261/100*Slope+Offset &lt; MODout_min, MODout_min, AU261/100*Slope+Offset))</f>
        <v>0.8004846938775696</v>
      </c>
      <c r="AX261" s="13">
        <f t="shared" ref="AX261:AX324" si="72">IF(((AU261/100)*Slope+Offset)^Nth_order&gt;1,1,IF(((AU261/100)*Slope+Offset)^Nth_order&lt;MODout_min,MODout_min,((AU261/100)*Slope+Offset)^Nth_order))</f>
        <v>0.64077574513226632</v>
      </c>
      <c r="AY261" s="13">
        <f t="shared" ref="AY261:AY324" si="73">IF(AV261/100*Slope+Offset &gt; 1, 1, IF(AV261/100*Slope+Offset &lt; MODout_min, MODout_min, AV261/100*Slope+Offset))</f>
        <v>0.79457500000001802</v>
      </c>
      <c r="AZ261" s="13">
        <f t="shared" ref="AZ261:AZ324" si="74">IF((AV261/100*Slope+Offset)^Nth_order &gt; 1, 1, IF((AV261/100*Slope+Offset)^Nth_order &lt; MODout_min, MODout_min, (AV261/100*Slope+Offset)^Nth_order))</f>
        <v>0.63134943062502868</v>
      </c>
      <c r="BA261" s="13">
        <f t="shared" ref="BA261:BA324" si="75">HLOOKUP($N$20, $AW$3:$AX$994, AQ261, FALSE)</f>
        <v>0.8004846938775696</v>
      </c>
      <c r="BB261" s="13">
        <f t="shared" ref="BB261:BB324" si="76">HLOOKUP($N$20, $AY$3:$AZ$994, AQ261, FALSE)</f>
        <v>0.79457500000001802</v>
      </c>
      <c r="BC261" s="13">
        <f t="shared" ref="BC261:BC324" si="77">IF(BA261*N$32 &lt; 0.01*$N$12, 0.01*$N$12, BF261*N$32)</f>
        <v>3.1699193877551752</v>
      </c>
      <c r="BD261" s="13">
        <f t="shared" ref="BD261:BD324" si="78">IF(BB261*N$24 &lt; 0.01*$N$12, 0.01*$N$12, BF261*N$24)</f>
        <v>4.002423469387848</v>
      </c>
      <c r="BE261" s="13">
        <f t="shared" ref="BE261:BE324" si="79">HLOOKUP($N$8, $AR$3:$AS$994, AQ261, FALSE)</f>
        <v>73.400000000001455</v>
      </c>
      <c r="BF261" s="13">
        <f t="shared" ref="BF261:BF324" si="80">HLOOKUP($N$8, $BA$3:$BB$994, AQ261, FALSE)</f>
        <v>0.8004846938775696</v>
      </c>
      <c r="BG261" s="13">
        <f t="shared" ref="BG261:BG324" si="81">HLOOKUP($N$8, $BC$3:$BD$994, AQ261, FALSE)</f>
        <v>3.1699193877551752</v>
      </c>
    </row>
    <row r="262" spans="43:59">
      <c r="AQ262" s="13">
        <v>260</v>
      </c>
      <c r="AR262" s="13">
        <f t="shared" si="66"/>
        <v>73.300000000001461</v>
      </c>
      <c r="AS262" s="13">
        <f t="shared" si="67"/>
        <v>1.8325000000000364</v>
      </c>
      <c r="AT262" s="13">
        <f t="shared" si="68"/>
        <v>3615.0000000000732</v>
      </c>
      <c r="AU262" s="13">
        <f t="shared" si="69"/>
        <v>73.775510204083133</v>
      </c>
      <c r="AV262" s="13">
        <f t="shared" si="70"/>
        <v>73.300000000001447</v>
      </c>
      <c r="AW262" s="13">
        <f t="shared" si="71"/>
        <v>0.79922193877552883</v>
      </c>
      <c r="AX262" s="13">
        <f t="shared" si="72"/>
        <v>0.63875570742011512</v>
      </c>
      <c r="AY262" s="13">
        <f t="shared" si="73"/>
        <v>0.7933375000000179</v>
      </c>
      <c r="AZ262" s="13">
        <f t="shared" si="74"/>
        <v>0.62938438890627846</v>
      </c>
      <c r="BA262" s="13">
        <f t="shared" si="75"/>
        <v>0.79922193877552883</v>
      </c>
      <c r="BB262" s="13">
        <f t="shared" si="76"/>
        <v>0.7933375000000179</v>
      </c>
      <c r="BC262" s="13">
        <f t="shared" si="77"/>
        <v>3.1649188775510937</v>
      </c>
      <c r="BD262" s="13">
        <f t="shared" si="78"/>
        <v>3.9961096938776439</v>
      </c>
      <c r="BE262" s="13">
        <f t="shared" si="79"/>
        <v>73.300000000001461</v>
      </c>
      <c r="BF262" s="13">
        <f t="shared" si="80"/>
        <v>0.79922193877552883</v>
      </c>
      <c r="BG262" s="13">
        <f t="shared" si="81"/>
        <v>3.1649188775510937</v>
      </c>
    </row>
    <row r="263" spans="43:59">
      <c r="AQ263" s="13">
        <v>261</v>
      </c>
      <c r="AR263" s="13">
        <f t="shared" si="66"/>
        <v>73.200000000001467</v>
      </c>
      <c r="AS263" s="13">
        <f t="shared" si="67"/>
        <v>1.8300000000000367</v>
      </c>
      <c r="AT263" s="13">
        <f t="shared" si="68"/>
        <v>3610.0000000000732</v>
      </c>
      <c r="AU263" s="13">
        <f t="shared" si="69"/>
        <v>73.673469387756597</v>
      </c>
      <c r="AV263" s="13">
        <f t="shared" si="70"/>
        <v>73.200000000001467</v>
      </c>
      <c r="AW263" s="13">
        <f t="shared" si="71"/>
        <v>0.79795918367348795</v>
      </c>
      <c r="AX263" s="13">
        <f t="shared" si="72"/>
        <v>0.63673885880885928</v>
      </c>
      <c r="AY263" s="13">
        <f t="shared" si="73"/>
        <v>0.79210000000001823</v>
      </c>
      <c r="AZ263" s="13">
        <f t="shared" si="74"/>
        <v>0.62742241000002885</v>
      </c>
      <c r="BA263" s="13">
        <f t="shared" si="75"/>
        <v>0.79795918367348795</v>
      </c>
      <c r="BB263" s="13">
        <f t="shared" si="76"/>
        <v>0.79210000000001823</v>
      </c>
      <c r="BC263" s="13">
        <f t="shared" si="77"/>
        <v>3.1599183673470117</v>
      </c>
      <c r="BD263" s="13">
        <f t="shared" si="78"/>
        <v>3.9897959183674399</v>
      </c>
      <c r="BE263" s="13">
        <f t="shared" si="79"/>
        <v>73.200000000001467</v>
      </c>
      <c r="BF263" s="13">
        <f t="shared" si="80"/>
        <v>0.79795918367348795</v>
      </c>
      <c r="BG263" s="13">
        <f t="shared" si="81"/>
        <v>3.1599183673470117</v>
      </c>
    </row>
    <row r="264" spans="43:59">
      <c r="AQ264" s="13">
        <v>262</v>
      </c>
      <c r="AR264" s="13">
        <f t="shared" ref="AR264:AR327" si="82">AR263-0.1</f>
        <v>73.100000000001472</v>
      </c>
      <c r="AS264" s="13">
        <f t="shared" si="67"/>
        <v>1.827500000000037</v>
      </c>
      <c r="AT264" s="13">
        <f t="shared" si="68"/>
        <v>3605.0000000000737</v>
      </c>
      <c r="AU264" s="13">
        <f t="shared" si="69"/>
        <v>73.571428571430076</v>
      </c>
      <c r="AV264" s="13">
        <f t="shared" si="70"/>
        <v>73.100000000001472</v>
      </c>
      <c r="AW264" s="13">
        <f t="shared" si="71"/>
        <v>0.79669642857144729</v>
      </c>
      <c r="AX264" s="13">
        <f t="shared" si="72"/>
        <v>0.63472519929849924</v>
      </c>
      <c r="AY264" s="13">
        <f t="shared" si="73"/>
        <v>0.79086250000001834</v>
      </c>
      <c r="AZ264" s="13">
        <f t="shared" si="74"/>
        <v>0.62546349390627898</v>
      </c>
      <c r="BA264" s="13">
        <f t="shared" si="75"/>
        <v>0.79669642857144729</v>
      </c>
      <c r="BB264" s="13">
        <f t="shared" si="76"/>
        <v>0.79086250000001834</v>
      </c>
      <c r="BC264" s="13">
        <f t="shared" si="77"/>
        <v>3.154917857142931</v>
      </c>
      <c r="BD264" s="13">
        <f t="shared" si="78"/>
        <v>3.9834821428572367</v>
      </c>
      <c r="BE264" s="13">
        <f t="shared" si="79"/>
        <v>73.100000000001472</v>
      </c>
      <c r="BF264" s="13">
        <f t="shared" si="80"/>
        <v>0.79669642857144729</v>
      </c>
      <c r="BG264" s="13">
        <f t="shared" si="81"/>
        <v>3.154917857142931</v>
      </c>
    </row>
    <row r="265" spans="43:59">
      <c r="AQ265" s="13">
        <v>263</v>
      </c>
      <c r="AR265" s="13">
        <f t="shared" si="82"/>
        <v>73.000000000001478</v>
      </c>
      <c r="AS265" s="13">
        <f t="shared" si="67"/>
        <v>1.825000000000037</v>
      </c>
      <c r="AT265" s="13">
        <f t="shared" si="68"/>
        <v>3600.0000000000737</v>
      </c>
      <c r="AU265" s="13">
        <f t="shared" si="69"/>
        <v>73.46938775510354</v>
      </c>
      <c r="AV265" s="13">
        <f t="shared" si="70"/>
        <v>73.000000000001492</v>
      </c>
      <c r="AW265" s="13">
        <f t="shared" si="71"/>
        <v>0.79543367346940641</v>
      </c>
      <c r="AX265" s="13">
        <f t="shared" si="72"/>
        <v>0.63271472888903424</v>
      </c>
      <c r="AY265" s="13">
        <f t="shared" si="73"/>
        <v>0.78962500000001856</v>
      </c>
      <c r="AZ265" s="13">
        <f t="shared" si="74"/>
        <v>0.62350764062502928</v>
      </c>
      <c r="BA265" s="13">
        <f t="shared" si="75"/>
        <v>0.79543367346940641</v>
      </c>
      <c r="BB265" s="13">
        <f t="shared" si="76"/>
        <v>0.78962500000001856</v>
      </c>
      <c r="BC265" s="13">
        <f t="shared" si="77"/>
        <v>3.1499173469388491</v>
      </c>
      <c r="BD265" s="13">
        <f t="shared" si="78"/>
        <v>3.9771683673470322</v>
      </c>
      <c r="BE265" s="13">
        <f t="shared" si="79"/>
        <v>73.000000000001478</v>
      </c>
      <c r="BF265" s="13">
        <f t="shared" si="80"/>
        <v>0.79543367346940641</v>
      </c>
      <c r="BG265" s="13">
        <f t="shared" si="81"/>
        <v>3.1499173469388491</v>
      </c>
    </row>
    <row r="266" spans="43:59">
      <c r="AQ266" s="13">
        <v>264</v>
      </c>
      <c r="AR266" s="13">
        <f t="shared" si="82"/>
        <v>72.900000000001484</v>
      </c>
      <c r="AS266" s="13">
        <f t="shared" si="67"/>
        <v>1.8225000000000369</v>
      </c>
      <c r="AT266" s="13">
        <f t="shared" si="68"/>
        <v>3595.0000000000741</v>
      </c>
      <c r="AU266" s="13">
        <f t="shared" si="69"/>
        <v>73.367346938777018</v>
      </c>
      <c r="AV266" s="13">
        <f t="shared" si="70"/>
        <v>72.900000000001469</v>
      </c>
      <c r="AW266" s="13">
        <f t="shared" si="71"/>
        <v>0.79417091836736575</v>
      </c>
      <c r="AX266" s="13">
        <f t="shared" si="72"/>
        <v>0.63070744758046515</v>
      </c>
      <c r="AY266" s="13">
        <f t="shared" si="73"/>
        <v>0.78838750000001834</v>
      </c>
      <c r="AZ266" s="13">
        <f t="shared" si="74"/>
        <v>0.62155485015627887</v>
      </c>
      <c r="BA266" s="13">
        <f t="shared" si="75"/>
        <v>0.79417091836736575</v>
      </c>
      <c r="BB266" s="13">
        <f t="shared" si="76"/>
        <v>0.78838750000001834</v>
      </c>
      <c r="BC266" s="13">
        <f t="shared" si="77"/>
        <v>3.144916836734768</v>
      </c>
      <c r="BD266" s="13">
        <f t="shared" si="78"/>
        <v>3.9708545918368285</v>
      </c>
      <c r="BE266" s="13">
        <f t="shared" si="79"/>
        <v>72.900000000001484</v>
      </c>
      <c r="BF266" s="13">
        <f t="shared" si="80"/>
        <v>0.79417091836736575</v>
      </c>
      <c r="BG266" s="13">
        <f t="shared" si="81"/>
        <v>3.144916836734768</v>
      </c>
    </row>
    <row r="267" spans="43:59">
      <c r="AQ267" s="13">
        <v>265</v>
      </c>
      <c r="AR267" s="13">
        <f t="shared" si="82"/>
        <v>72.800000000001489</v>
      </c>
      <c r="AS267" s="13">
        <f t="shared" si="67"/>
        <v>1.8200000000000371</v>
      </c>
      <c r="AT267" s="13">
        <f t="shared" si="68"/>
        <v>3590.0000000000741</v>
      </c>
      <c r="AU267" s="13">
        <f t="shared" si="69"/>
        <v>73.265306122450497</v>
      </c>
      <c r="AV267" s="13">
        <f t="shared" si="70"/>
        <v>72.800000000001489</v>
      </c>
      <c r="AW267" s="13">
        <f t="shared" si="71"/>
        <v>0.79290816326532498</v>
      </c>
      <c r="AX267" s="13">
        <f t="shared" si="72"/>
        <v>0.62870335537279121</v>
      </c>
      <c r="AY267" s="13">
        <f t="shared" si="73"/>
        <v>0.78715000000001845</v>
      </c>
      <c r="AZ267" s="13">
        <f t="shared" si="74"/>
        <v>0.61960512250002908</v>
      </c>
      <c r="BA267" s="13">
        <f t="shared" si="75"/>
        <v>0.79290816326532498</v>
      </c>
      <c r="BB267" s="13">
        <f t="shared" si="76"/>
        <v>0.78715000000001845</v>
      </c>
      <c r="BC267" s="13">
        <f t="shared" si="77"/>
        <v>3.1399163265306864</v>
      </c>
      <c r="BD267" s="13">
        <f t="shared" si="78"/>
        <v>3.9645408163266249</v>
      </c>
      <c r="BE267" s="13">
        <f t="shared" si="79"/>
        <v>72.800000000001489</v>
      </c>
      <c r="BF267" s="13">
        <f t="shared" si="80"/>
        <v>0.79290816326532498</v>
      </c>
      <c r="BG267" s="13">
        <f t="shared" si="81"/>
        <v>3.1399163265306864</v>
      </c>
    </row>
    <row r="268" spans="43:59">
      <c r="AQ268" s="13">
        <v>266</v>
      </c>
      <c r="AR268" s="13">
        <f t="shared" si="82"/>
        <v>72.700000000001495</v>
      </c>
      <c r="AS268" s="13">
        <f t="shared" si="67"/>
        <v>1.8175000000000374</v>
      </c>
      <c r="AT268" s="13">
        <f t="shared" si="68"/>
        <v>3585.000000000075</v>
      </c>
      <c r="AU268" s="13">
        <f t="shared" si="69"/>
        <v>73.163265306123975</v>
      </c>
      <c r="AV268" s="13">
        <f t="shared" si="70"/>
        <v>72.700000000001495</v>
      </c>
      <c r="AW268" s="13">
        <f t="shared" si="71"/>
        <v>0.79164540816328421</v>
      </c>
      <c r="AX268" s="13">
        <f t="shared" si="72"/>
        <v>0.62670245226601284</v>
      </c>
      <c r="AY268" s="13">
        <f t="shared" si="73"/>
        <v>0.78591250000001855</v>
      </c>
      <c r="AZ268" s="13">
        <f t="shared" si="74"/>
        <v>0.61765845765627914</v>
      </c>
      <c r="BA268" s="13">
        <f t="shared" si="75"/>
        <v>0.79164540816328421</v>
      </c>
      <c r="BB268" s="13">
        <f t="shared" si="76"/>
        <v>0.78591250000001855</v>
      </c>
      <c r="BC268" s="13">
        <f t="shared" si="77"/>
        <v>3.1349158163266053</v>
      </c>
      <c r="BD268" s="13">
        <f t="shared" si="78"/>
        <v>3.9582270408164213</v>
      </c>
      <c r="BE268" s="13">
        <f t="shared" si="79"/>
        <v>72.700000000001495</v>
      </c>
      <c r="BF268" s="13">
        <f t="shared" si="80"/>
        <v>0.79164540816328421</v>
      </c>
      <c r="BG268" s="13">
        <f t="shared" si="81"/>
        <v>3.1349158163266053</v>
      </c>
    </row>
    <row r="269" spans="43:59">
      <c r="AQ269" s="13">
        <v>267</v>
      </c>
      <c r="AR269" s="13">
        <f t="shared" si="82"/>
        <v>72.600000000001501</v>
      </c>
      <c r="AS269" s="13">
        <f t="shared" si="67"/>
        <v>1.8150000000000375</v>
      </c>
      <c r="AT269" s="13">
        <f t="shared" si="68"/>
        <v>3580.000000000075</v>
      </c>
      <c r="AU269" s="13">
        <f t="shared" si="69"/>
        <v>73.061224489797453</v>
      </c>
      <c r="AV269" s="13">
        <f t="shared" si="70"/>
        <v>72.600000000001501</v>
      </c>
      <c r="AW269" s="13">
        <f t="shared" si="71"/>
        <v>0.79038265306124356</v>
      </c>
      <c r="AX269" s="13">
        <f t="shared" si="72"/>
        <v>0.62470473826013007</v>
      </c>
      <c r="AY269" s="13">
        <f t="shared" si="73"/>
        <v>0.78467500000001855</v>
      </c>
      <c r="AZ269" s="13">
        <f t="shared" si="74"/>
        <v>0.61571485562502914</v>
      </c>
      <c r="BA269" s="13">
        <f t="shared" si="75"/>
        <v>0.79038265306124356</v>
      </c>
      <c r="BB269" s="13">
        <f t="shared" si="76"/>
        <v>0.78467500000001855</v>
      </c>
      <c r="BC269" s="13">
        <f t="shared" si="77"/>
        <v>3.1299153061225242</v>
      </c>
      <c r="BD269" s="13">
        <f t="shared" si="78"/>
        <v>3.9519132653062177</v>
      </c>
      <c r="BE269" s="13">
        <f t="shared" si="79"/>
        <v>72.600000000001501</v>
      </c>
      <c r="BF269" s="13">
        <f t="shared" si="80"/>
        <v>0.79038265306124356</v>
      </c>
      <c r="BG269" s="13">
        <f t="shared" si="81"/>
        <v>3.1299153061225242</v>
      </c>
    </row>
    <row r="270" spans="43:59">
      <c r="AQ270" s="13">
        <v>268</v>
      </c>
      <c r="AR270" s="13">
        <f t="shared" si="82"/>
        <v>72.500000000001506</v>
      </c>
      <c r="AS270" s="13">
        <f t="shared" si="67"/>
        <v>1.8125000000000375</v>
      </c>
      <c r="AT270" s="13">
        <f t="shared" si="68"/>
        <v>3575.0000000000755</v>
      </c>
      <c r="AU270" s="13">
        <f t="shared" si="69"/>
        <v>72.959183673470932</v>
      </c>
      <c r="AV270" s="13">
        <f t="shared" si="70"/>
        <v>72.500000000001492</v>
      </c>
      <c r="AW270" s="13">
        <f t="shared" si="71"/>
        <v>0.78911989795920279</v>
      </c>
      <c r="AX270" s="13">
        <f t="shared" si="72"/>
        <v>0.62271021335514265</v>
      </c>
      <c r="AY270" s="13">
        <f t="shared" si="73"/>
        <v>0.78343750000001855</v>
      </c>
      <c r="AZ270" s="13">
        <f t="shared" si="74"/>
        <v>0.61377431640627911</v>
      </c>
      <c r="BA270" s="13">
        <f t="shared" si="75"/>
        <v>0.78911989795920279</v>
      </c>
      <c r="BB270" s="13">
        <f t="shared" si="76"/>
        <v>0.78343750000001855</v>
      </c>
      <c r="BC270" s="13">
        <f t="shared" si="77"/>
        <v>3.1249147959184427</v>
      </c>
      <c r="BD270" s="13">
        <f t="shared" si="78"/>
        <v>3.945599489796014</v>
      </c>
      <c r="BE270" s="13">
        <f t="shared" si="79"/>
        <v>72.500000000001506</v>
      </c>
      <c r="BF270" s="13">
        <f t="shared" si="80"/>
        <v>0.78911989795920279</v>
      </c>
      <c r="BG270" s="13">
        <f t="shared" si="81"/>
        <v>3.1249147959184427</v>
      </c>
    </row>
    <row r="271" spans="43:59">
      <c r="AQ271" s="13">
        <v>269</v>
      </c>
      <c r="AR271" s="13">
        <f t="shared" si="82"/>
        <v>72.400000000001512</v>
      </c>
      <c r="AS271" s="13">
        <f t="shared" si="67"/>
        <v>1.8100000000000378</v>
      </c>
      <c r="AT271" s="13">
        <f t="shared" si="68"/>
        <v>3570.0000000000755</v>
      </c>
      <c r="AU271" s="13">
        <f t="shared" si="69"/>
        <v>72.857142857144396</v>
      </c>
      <c r="AV271" s="13">
        <f t="shared" si="70"/>
        <v>72.400000000001512</v>
      </c>
      <c r="AW271" s="13">
        <f t="shared" si="71"/>
        <v>0.78785714285716202</v>
      </c>
      <c r="AX271" s="13">
        <f t="shared" si="72"/>
        <v>0.6207188775510506</v>
      </c>
      <c r="AY271" s="13">
        <f t="shared" si="73"/>
        <v>0.78220000000001877</v>
      </c>
      <c r="AZ271" s="13">
        <f t="shared" si="74"/>
        <v>0.61183684000002936</v>
      </c>
      <c r="BA271" s="13">
        <f t="shared" si="75"/>
        <v>0.78785714285716202</v>
      </c>
      <c r="BB271" s="13">
        <f t="shared" si="76"/>
        <v>0.78220000000001877</v>
      </c>
      <c r="BC271" s="13">
        <f t="shared" si="77"/>
        <v>3.1199142857143611</v>
      </c>
      <c r="BD271" s="13">
        <f t="shared" si="78"/>
        <v>3.93928571428581</v>
      </c>
      <c r="BE271" s="13">
        <f t="shared" si="79"/>
        <v>72.400000000001512</v>
      </c>
      <c r="BF271" s="13">
        <f t="shared" si="80"/>
        <v>0.78785714285716202</v>
      </c>
      <c r="BG271" s="13">
        <f t="shared" si="81"/>
        <v>3.1199142857143611</v>
      </c>
    </row>
    <row r="272" spans="43:59">
      <c r="AQ272" s="13">
        <v>270</v>
      </c>
      <c r="AR272" s="13">
        <f t="shared" si="82"/>
        <v>72.300000000001518</v>
      </c>
      <c r="AS272" s="13">
        <f t="shared" si="67"/>
        <v>1.8075000000000381</v>
      </c>
      <c r="AT272" s="13">
        <f t="shared" si="68"/>
        <v>3565.0000000000759</v>
      </c>
      <c r="AU272" s="13">
        <f t="shared" si="69"/>
        <v>72.755102040817874</v>
      </c>
      <c r="AV272" s="13">
        <f t="shared" si="70"/>
        <v>72.300000000001518</v>
      </c>
      <c r="AW272" s="13">
        <f t="shared" si="71"/>
        <v>0.78659438775512125</v>
      </c>
      <c r="AX272" s="13">
        <f t="shared" si="72"/>
        <v>0.61873073084785402</v>
      </c>
      <c r="AY272" s="13">
        <f t="shared" si="73"/>
        <v>0.78096250000001888</v>
      </c>
      <c r="AZ272" s="13">
        <f t="shared" si="74"/>
        <v>0.60990242640627945</v>
      </c>
      <c r="BA272" s="13">
        <f t="shared" si="75"/>
        <v>0.78659438775512125</v>
      </c>
      <c r="BB272" s="13">
        <f t="shared" si="76"/>
        <v>0.78096250000001888</v>
      </c>
      <c r="BC272" s="13">
        <f t="shared" si="77"/>
        <v>3.1149137755102796</v>
      </c>
      <c r="BD272" s="13">
        <f t="shared" si="78"/>
        <v>3.9329719387756064</v>
      </c>
      <c r="BE272" s="13">
        <f t="shared" si="79"/>
        <v>72.300000000001518</v>
      </c>
      <c r="BF272" s="13">
        <f t="shared" si="80"/>
        <v>0.78659438775512125</v>
      </c>
      <c r="BG272" s="13">
        <f t="shared" si="81"/>
        <v>3.1149137755102796</v>
      </c>
    </row>
    <row r="273" spans="43:59">
      <c r="AQ273" s="13">
        <v>271</v>
      </c>
      <c r="AR273" s="13">
        <f t="shared" si="82"/>
        <v>72.200000000001523</v>
      </c>
      <c r="AS273" s="13">
        <f t="shared" si="67"/>
        <v>1.8050000000000381</v>
      </c>
      <c r="AT273" s="13">
        <f t="shared" si="68"/>
        <v>3560.0000000000759</v>
      </c>
      <c r="AU273" s="13">
        <f t="shared" si="69"/>
        <v>72.653061224491339</v>
      </c>
      <c r="AV273" s="13">
        <f t="shared" si="70"/>
        <v>72.200000000001523</v>
      </c>
      <c r="AW273" s="13">
        <f t="shared" si="71"/>
        <v>0.78533163265308037</v>
      </c>
      <c r="AX273" s="13">
        <f t="shared" si="72"/>
        <v>0.6167457732455528</v>
      </c>
      <c r="AY273" s="13">
        <f t="shared" si="73"/>
        <v>0.77972500000001888</v>
      </c>
      <c r="AZ273" s="13">
        <f t="shared" si="74"/>
        <v>0.60797107562502939</v>
      </c>
      <c r="BA273" s="13">
        <f t="shared" si="75"/>
        <v>0.78533163265308037</v>
      </c>
      <c r="BB273" s="13">
        <f t="shared" si="76"/>
        <v>0.77972500000001888</v>
      </c>
      <c r="BC273" s="13">
        <f t="shared" si="77"/>
        <v>3.109913265306198</v>
      </c>
      <c r="BD273" s="13">
        <f t="shared" si="78"/>
        <v>3.9266581632654018</v>
      </c>
      <c r="BE273" s="13">
        <f t="shared" si="79"/>
        <v>72.200000000001523</v>
      </c>
      <c r="BF273" s="13">
        <f t="shared" si="80"/>
        <v>0.78533163265308037</v>
      </c>
      <c r="BG273" s="13">
        <f t="shared" si="81"/>
        <v>3.109913265306198</v>
      </c>
    </row>
    <row r="274" spans="43:59">
      <c r="AQ274" s="13">
        <v>272</v>
      </c>
      <c r="AR274" s="13">
        <f t="shared" si="82"/>
        <v>72.100000000001529</v>
      </c>
      <c r="AS274" s="13">
        <f t="shared" si="67"/>
        <v>1.8025000000000382</v>
      </c>
      <c r="AT274" s="13">
        <f t="shared" si="68"/>
        <v>3555.0000000000764</v>
      </c>
      <c r="AU274" s="13">
        <f t="shared" si="69"/>
        <v>72.551020408164817</v>
      </c>
      <c r="AV274" s="13">
        <f t="shared" si="70"/>
        <v>72.100000000001529</v>
      </c>
      <c r="AW274" s="13">
        <f t="shared" si="71"/>
        <v>0.7840688775510396</v>
      </c>
      <c r="AX274" s="13">
        <f t="shared" si="72"/>
        <v>0.61476400474414716</v>
      </c>
      <c r="AY274" s="13">
        <f t="shared" si="73"/>
        <v>0.77848750000001898</v>
      </c>
      <c r="AZ274" s="13">
        <f t="shared" si="74"/>
        <v>0.6060427876562795</v>
      </c>
      <c r="BA274" s="13">
        <f t="shared" si="75"/>
        <v>0.7840688775510396</v>
      </c>
      <c r="BB274" s="13">
        <f t="shared" si="76"/>
        <v>0.77848750000001898</v>
      </c>
      <c r="BC274" s="13">
        <f t="shared" si="77"/>
        <v>3.1049127551021165</v>
      </c>
      <c r="BD274" s="13">
        <f t="shared" si="78"/>
        <v>3.9203443877551978</v>
      </c>
      <c r="BE274" s="13">
        <f t="shared" si="79"/>
        <v>72.100000000001529</v>
      </c>
      <c r="BF274" s="13">
        <f t="shared" si="80"/>
        <v>0.7840688775510396</v>
      </c>
      <c r="BG274" s="13">
        <f t="shared" si="81"/>
        <v>3.1049127551021165</v>
      </c>
    </row>
    <row r="275" spans="43:59">
      <c r="AQ275" s="13">
        <v>273</v>
      </c>
      <c r="AR275" s="13">
        <f t="shared" si="82"/>
        <v>72.000000000001535</v>
      </c>
      <c r="AS275" s="13">
        <f t="shared" si="67"/>
        <v>1.8000000000000385</v>
      </c>
      <c r="AT275" s="13">
        <f t="shared" si="68"/>
        <v>3550.0000000000764</v>
      </c>
      <c r="AU275" s="13">
        <f t="shared" si="69"/>
        <v>72.448979591838295</v>
      </c>
      <c r="AV275" s="13">
        <f t="shared" si="70"/>
        <v>72.000000000001535</v>
      </c>
      <c r="AW275" s="13">
        <f t="shared" si="71"/>
        <v>0.78280612244899894</v>
      </c>
      <c r="AX275" s="13">
        <f t="shared" si="72"/>
        <v>0.61278542534363711</v>
      </c>
      <c r="AY275" s="13">
        <f t="shared" si="73"/>
        <v>0.77725000000001898</v>
      </c>
      <c r="AZ275" s="13">
        <f t="shared" si="74"/>
        <v>0.60411756250002946</v>
      </c>
      <c r="BA275" s="13">
        <f t="shared" si="75"/>
        <v>0.78280612244899894</v>
      </c>
      <c r="BB275" s="13">
        <f t="shared" si="76"/>
        <v>0.77725000000001898</v>
      </c>
      <c r="BC275" s="13">
        <f t="shared" si="77"/>
        <v>3.0999122448980354</v>
      </c>
      <c r="BD275" s="13">
        <f t="shared" si="78"/>
        <v>3.9140306122449946</v>
      </c>
      <c r="BE275" s="13">
        <f t="shared" si="79"/>
        <v>72.000000000001535</v>
      </c>
      <c r="BF275" s="13">
        <f t="shared" si="80"/>
        <v>0.78280612244899894</v>
      </c>
      <c r="BG275" s="13">
        <f t="shared" si="81"/>
        <v>3.0999122448980354</v>
      </c>
    </row>
    <row r="276" spans="43:59">
      <c r="AQ276" s="13">
        <v>274</v>
      </c>
      <c r="AR276" s="13">
        <f t="shared" si="82"/>
        <v>71.90000000000154</v>
      </c>
      <c r="AS276" s="13">
        <f t="shared" si="67"/>
        <v>1.7975000000000387</v>
      </c>
      <c r="AT276" s="13">
        <f t="shared" si="68"/>
        <v>3545.0000000000769</v>
      </c>
      <c r="AU276" s="13">
        <f t="shared" si="69"/>
        <v>72.346938775511774</v>
      </c>
      <c r="AV276" s="13">
        <f t="shared" si="70"/>
        <v>71.900000000001555</v>
      </c>
      <c r="AW276" s="13">
        <f t="shared" si="71"/>
        <v>0.78154336734695828</v>
      </c>
      <c r="AX276" s="13">
        <f t="shared" si="72"/>
        <v>0.61081003504402254</v>
      </c>
      <c r="AY276" s="13">
        <f t="shared" si="73"/>
        <v>0.77601250000001931</v>
      </c>
      <c r="AZ276" s="13">
        <f t="shared" si="74"/>
        <v>0.60219540015627993</v>
      </c>
      <c r="BA276" s="13">
        <f t="shared" si="75"/>
        <v>0.78154336734695828</v>
      </c>
      <c r="BB276" s="13">
        <f t="shared" si="76"/>
        <v>0.77601250000001931</v>
      </c>
      <c r="BC276" s="13">
        <f t="shared" si="77"/>
        <v>3.0949117346939543</v>
      </c>
      <c r="BD276" s="13">
        <f t="shared" si="78"/>
        <v>3.9077168367347914</v>
      </c>
      <c r="BE276" s="13">
        <f t="shared" si="79"/>
        <v>71.90000000000154</v>
      </c>
      <c r="BF276" s="13">
        <f t="shared" si="80"/>
        <v>0.78154336734695828</v>
      </c>
      <c r="BG276" s="13">
        <f t="shared" si="81"/>
        <v>3.0949117346939543</v>
      </c>
    </row>
    <row r="277" spans="43:59">
      <c r="AQ277" s="13">
        <v>275</v>
      </c>
      <c r="AR277" s="13">
        <f t="shared" si="82"/>
        <v>71.800000000001546</v>
      </c>
      <c r="AS277" s="13">
        <f t="shared" si="67"/>
        <v>1.7950000000000386</v>
      </c>
      <c r="AT277" s="13">
        <f t="shared" si="68"/>
        <v>3540.0000000000778</v>
      </c>
      <c r="AU277" s="13">
        <f t="shared" si="69"/>
        <v>72.244897959185266</v>
      </c>
      <c r="AV277" s="13">
        <f t="shared" si="70"/>
        <v>71.800000000001546</v>
      </c>
      <c r="AW277" s="13">
        <f t="shared" si="71"/>
        <v>0.78028061224491774</v>
      </c>
      <c r="AX277" s="13">
        <f t="shared" si="72"/>
        <v>0.60883783384530366</v>
      </c>
      <c r="AY277" s="13">
        <f t="shared" si="73"/>
        <v>0.77477500000001931</v>
      </c>
      <c r="AZ277" s="13">
        <f t="shared" si="74"/>
        <v>0.6002763006250299</v>
      </c>
      <c r="BA277" s="13">
        <f t="shared" si="75"/>
        <v>0.78028061224491774</v>
      </c>
      <c r="BB277" s="13">
        <f t="shared" si="76"/>
        <v>0.77477500000001931</v>
      </c>
      <c r="BC277" s="13">
        <f t="shared" si="77"/>
        <v>3.0899112244898737</v>
      </c>
      <c r="BD277" s="13">
        <f t="shared" si="78"/>
        <v>3.9014030612245887</v>
      </c>
      <c r="BE277" s="13">
        <f t="shared" si="79"/>
        <v>71.800000000001546</v>
      </c>
      <c r="BF277" s="13">
        <f t="shared" si="80"/>
        <v>0.78028061224491774</v>
      </c>
      <c r="BG277" s="13">
        <f t="shared" si="81"/>
        <v>3.0899112244898737</v>
      </c>
    </row>
    <row r="278" spans="43:59">
      <c r="AQ278" s="13">
        <v>276</v>
      </c>
      <c r="AR278" s="13">
        <f t="shared" si="82"/>
        <v>71.700000000001552</v>
      </c>
      <c r="AS278" s="13">
        <f t="shared" si="67"/>
        <v>1.7925000000000386</v>
      </c>
      <c r="AT278" s="13">
        <f t="shared" si="68"/>
        <v>3535.0000000000778</v>
      </c>
      <c r="AU278" s="13">
        <f t="shared" si="69"/>
        <v>72.14285714285873</v>
      </c>
      <c r="AV278" s="13">
        <f t="shared" si="70"/>
        <v>71.700000000001538</v>
      </c>
      <c r="AW278" s="13">
        <f t="shared" si="71"/>
        <v>0.77901785714287686</v>
      </c>
      <c r="AX278" s="13">
        <f t="shared" si="72"/>
        <v>0.60686882174747969</v>
      </c>
      <c r="AY278" s="13">
        <f t="shared" si="73"/>
        <v>0.77353750000001908</v>
      </c>
      <c r="AZ278" s="13">
        <f t="shared" si="74"/>
        <v>0.5983602639062795</v>
      </c>
      <c r="BA278" s="13">
        <f t="shared" si="75"/>
        <v>0.77901785714287686</v>
      </c>
      <c r="BB278" s="13">
        <f t="shared" si="76"/>
        <v>0.77353750000001908</v>
      </c>
      <c r="BC278" s="13">
        <f t="shared" si="77"/>
        <v>3.0849107142857921</v>
      </c>
      <c r="BD278" s="13">
        <f t="shared" si="78"/>
        <v>3.8950892857143842</v>
      </c>
      <c r="BE278" s="13">
        <f t="shared" si="79"/>
        <v>71.700000000001552</v>
      </c>
      <c r="BF278" s="13">
        <f t="shared" si="80"/>
        <v>0.77901785714287686</v>
      </c>
      <c r="BG278" s="13">
        <f t="shared" si="81"/>
        <v>3.0849107142857921</v>
      </c>
    </row>
    <row r="279" spans="43:59">
      <c r="AQ279" s="13">
        <v>277</v>
      </c>
      <c r="AR279" s="13">
        <f t="shared" si="82"/>
        <v>71.600000000001558</v>
      </c>
      <c r="AS279" s="13">
        <f t="shared" si="67"/>
        <v>1.7900000000000389</v>
      </c>
      <c r="AT279" s="13">
        <f t="shared" si="68"/>
        <v>3530.0000000000782</v>
      </c>
      <c r="AU279" s="13">
        <f t="shared" si="69"/>
        <v>72.040816326532209</v>
      </c>
      <c r="AV279" s="13">
        <f t="shared" si="70"/>
        <v>71.600000000001558</v>
      </c>
      <c r="AW279" s="13">
        <f t="shared" si="71"/>
        <v>0.7777551020408362</v>
      </c>
      <c r="AX279" s="13">
        <f t="shared" si="72"/>
        <v>0.60490299875055153</v>
      </c>
      <c r="AY279" s="13">
        <f t="shared" si="73"/>
        <v>0.77230000000001942</v>
      </c>
      <c r="AZ279" s="13">
        <f t="shared" si="74"/>
        <v>0.59644729000002994</v>
      </c>
      <c r="BA279" s="13">
        <f t="shared" si="75"/>
        <v>0.7777551020408362</v>
      </c>
      <c r="BB279" s="13">
        <f t="shared" si="76"/>
        <v>0.77230000000001942</v>
      </c>
      <c r="BC279" s="13">
        <f t="shared" si="77"/>
        <v>3.079910204081711</v>
      </c>
      <c r="BD279" s="13">
        <f t="shared" si="78"/>
        <v>3.888775510204181</v>
      </c>
      <c r="BE279" s="13">
        <f t="shared" si="79"/>
        <v>71.600000000001558</v>
      </c>
      <c r="BF279" s="13">
        <f t="shared" si="80"/>
        <v>0.7777551020408362</v>
      </c>
      <c r="BG279" s="13">
        <f t="shared" si="81"/>
        <v>3.079910204081711</v>
      </c>
    </row>
    <row r="280" spans="43:59">
      <c r="AQ280" s="13">
        <v>278</v>
      </c>
      <c r="AR280" s="13">
        <f t="shared" si="82"/>
        <v>71.500000000001563</v>
      </c>
      <c r="AS280" s="13">
        <f t="shared" si="67"/>
        <v>1.7875000000000392</v>
      </c>
      <c r="AT280" s="13">
        <f t="shared" si="68"/>
        <v>3525.0000000000782</v>
      </c>
      <c r="AU280" s="13">
        <f t="shared" si="69"/>
        <v>71.938775510205673</v>
      </c>
      <c r="AV280" s="13">
        <f t="shared" si="70"/>
        <v>71.500000000001563</v>
      </c>
      <c r="AW280" s="13">
        <f t="shared" si="71"/>
        <v>0.77649234693879532</v>
      </c>
      <c r="AX280" s="13">
        <f t="shared" si="72"/>
        <v>0.60294036485451852</v>
      </c>
      <c r="AY280" s="13">
        <f t="shared" si="73"/>
        <v>0.77106250000001941</v>
      </c>
      <c r="AZ280" s="13">
        <f t="shared" si="74"/>
        <v>0.59453737890627989</v>
      </c>
      <c r="BA280" s="13">
        <f t="shared" si="75"/>
        <v>0.77649234693879532</v>
      </c>
      <c r="BB280" s="13">
        <f t="shared" si="76"/>
        <v>0.77106250000001941</v>
      </c>
      <c r="BC280" s="13">
        <f t="shared" si="77"/>
        <v>3.074909693877629</v>
      </c>
      <c r="BD280" s="13">
        <f t="shared" si="78"/>
        <v>3.8824617346939765</v>
      </c>
      <c r="BE280" s="13">
        <f t="shared" si="79"/>
        <v>71.500000000001563</v>
      </c>
      <c r="BF280" s="13">
        <f t="shared" si="80"/>
        <v>0.77649234693879532</v>
      </c>
      <c r="BG280" s="13">
        <f t="shared" si="81"/>
        <v>3.074909693877629</v>
      </c>
    </row>
    <row r="281" spans="43:59">
      <c r="AQ281" s="13">
        <v>279</v>
      </c>
      <c r="AR281" s="13">
        <f t="shared" si="82"/>
        <v>71.400000000001569</v>
      </c>
      <c r="AS281" s="13">
        <f t="shared" si="67"/>
        <v>1.7850000000000392</v>
      </c>
      <c r="AT281" s="13">
        <f t="shared" si="68"/>
        <v>3520.0000000000787</v>
      </c>
      <c r="AU281" s="13">
        <f t="shared" si="69"/>
        <v>71.836734693879151</v>
      </c>
      <c r="AV281" s="13">
        <f t="shared" si="70"/>
        <v>71.400000000001569</v>
      </c>
      <c r="AW281" s="13">
        <f t="shared" si="71"/>
        <v>0.77522959183675466</v>
      </c>
      <c r="AX281" s="13">
        <f t="shared" si="72"/>
        <v>0.6009809200593812</v>
      </c>
      <c r="AY281" s="13">
        <f t="shared" si="73"/>
        <v>0.76982500000001952</v>
      </c>
      <c r="AZ281" s="13">
        <f t="shared" si="74"/>
        <v>0.59263053062503002</v>
      </c>
      <c r="BA281" s="13">
        <f t="shared" si="75"/>
        <v>0.77522959183675466</v>
      </c>
      <c r="BB281" s="13">
        <f t="shared" si="76"/>
        <v>0.76982500000001952</v>
      </c>
      <c r="BC281" s="13">
        <f t="shared" si="77"/>
        <v>3.0699091836735479</v>
      </c>
      <c r="BD281" s="13">
        <f t="shared" si="78"/>
        <v>3.8761479591837733</v>
      </c>
      <c r="BE281" s="13">
        <f t="shared" si="79"/>
        <v>71.400000000001569</v>
      </c>
      <c r="BF281" s="13">
        <f t="shared" si="80"/>
        <v>0.77522959183675466</v>
      </c>
      <c r="BG281" s="13">
        <f t="shared" si="81"/>
        <v>3.0699091836735479</v>
      </c>
    </row>
    <row r="282" spans="43:59">
      <c r="AQ282" s="13">
        <v>280</v>
      </c>
      <c r="AR282" s="13">
        <f t="shared" si="82"/>
        <v>71.300000000001575</v>
      </c>
      <c r="AS282" s="13">
        <f t="shared" si="67"/>
        <v>1.7825000000000393</v>
      </c>
      <c r="AT282" s="13">
        <f t="shared" si="68"/>
        <v>3515.0000000000787</v>
      </c>
      <c r="AU282" s="13">
        <f t="shared" si="69"/>
        <v>71.73469387755263</v>
      </c>
      <c r="AV282" s="13">
        <f t="shared" si="70"/>
        <v>71.300000000001575</v>
      </c>
      <c r="AW282" s="13">
        <f t="shared" si="71"/>
        <v>0.77396683673471378</v>
      </c>
      <c r="AX282" s="13">
        <f t="shared" si="72"/>
        <v>0.59902466436513913</v>
      </c>
      <c r="AY282" s="13">
        <f t="shared" si="73"/>
        <v>0.76858750000001952</v>
      </c>
      <c r="AZ282" s="13">
        <f t="shared" si="74"/>
        <v>0.59072674515627999</v>
      </c>
      <c r="BA282" s="13">
        <f t="shared" si="75"/>
        <v>0.77396683673471378</v>
      </c>
      <c r="BB282" s="13">
        <f t="shared" si="76"/>
        <v>0.76858750000001952</v>
      </c>
      <c r="BC282" s="13">
        <f t="shared" si="77"/>
        <v>3.0649086734694664</v>
      </c>
      <c r="BD282" s="13">
        <f t="shared" si="78"/>
        <v>3.8698341836735688</v>
      </c>
      <c r="BE282" s="13">
        <f t="shared" si="79"/>
        <v>71.300000000001575</v>
      </c>
      <c r="BF282" s="13">
        <f t="shared" si="80"/>
        <v>0.77396683673471378</v>
      </c>
      <c r="BG282" s="13">
        <f t="shared" si="81"/>
        <v>3.0649086734694664</v>
      </c>
    </row>
    <row r="283" spans="43:59">
      <c r="AQ283" s="13">
        <v>281</v>
      </c>
      <c r="AR283" s="13">
        <f t="shared" si="82"/>
        <v>71.20000000000158</v>
      </c>
      <c r="AS283" s="13">
        <f t="shared" si="67"/>
        <v>1.7800000000000396</v>
      </c>
      <c r="AT283" s="13">
        <f t="shared" si="68"/>
        <v>3510.0000000000791</v>
      </c>
      <c r="AU283" s="13">
        <f t="shared" si="69"/>
        <v>71.632653061226108</v>
      </c>
      <c r="AV283" s="13">
        <f t="shared" si="70"/>
        <v>71.20000000000158</v>
      </c>
      <c r="AW283" s="13">
        <f t="shared" si="71"/>
        <v>0.77270408163267312</v>
      </c>
      <c r="AX283" s="13">
        <f t="shared" si="72"/>
        <v>0.59707159777179275</v>
      </c>
      <c r="AY283" s="13">
        <f t="shared" si="73"/>
        <v>0.76735000000001963</v>
      </c>
      <c r="AZ283" s="13">
        <f t="shared" si="74"/>
        <v>0.58882602250003013</v>
      </c>
      <c r="BA283" s="13">
        <f t="shared" si="75"/>
        <v>0.77270408163267312</v>
      </c>
      <c r="BB283" s="13">
        <f t="shared" si="76"/>
        <v>0.76735000000001963</v>
      </c>
      <c r="BC283" s="13">
        <f t="shared" si="77"/>
        <v>3.0599081632653853</v>
      </c>
      <c r="BD283" s="13">
        <f t="shared" si="78"/>
        <v>3.8635204081633656</v>
      </c>
      <c r="BE283" s="13">
        <f t="shared" si="79"/>
        <v>71.20000000000158</v>
      </c>
      <c r="BF283" s="13">
        <f t="shared" si="80"/>
        <v>0.77270408163267312</v>
      </c>
      <c r="BG283" s="13">
        <f t="shared" si="81"/>
        <v>3.0599081632653853</v>
      </c>
    </row>
    <row r="284" spans="43:59">
      <c r="AQ284" s="13">
        <v>282</v>
      </c>
      <c r="AR284" s="13">
        <f t="shared" si="82"/>
        <v>71.100000000001586</v>
      </c>
      <c r="AS284" s="13">
        <f t="shared" si="67"/>
        <v>1.7775000000000398</v>
      </c>
      <c r="AT284" s="13">
        <f t="shared" si="68"/>
        <v>3505.0000000000791</v>
      </c>
      <c r="AU284" s="13">
        <f t="shared" si="69"/>
        <v>71.530612244899572</v>
      </c>
      <c r="AV284" s="13">
        <f t="shared" si="70"/>
        <v>71.1000000000016</v>
      </c>
      <c r="AW284" s="13">
        <f t="shared" si="71"/>
        <v>0.77144132653063224</v>
      </c>
      <c r="AX284" s="13">
        <f t="shared" si="72"/>
        <v>0.59512172027934152</v>
      </c>
      <c r="AY284" s="13">
        <f t="shared" si="73"/>
        <v>0.76611250000001985</v>
      </c>
      <c r="AZ284" s="13">
        <f t="shared" si="74"/>
        <v>0.58692836265628046</v>
      </c>
      <c r="BA284" s="13">
        <f t="shared" si="75"/>
        <v>0.77144132653063224</v>
      </c>
      <c r="BB284" s="13">
        <f t="shared" si="76"/>
        <v>0.76611250000001985</v>
      </c>
      <c r="BC284" s="13">
        <f t="shared" si="77"/>
        <v>3.0549076530613033</v>
      </c>
      <c r="BD284" s="13">
        <f t="shared" si="78"/>
        <v>3.8572066326531611</v>
      </c>
      <c r="BE284" s="13">
        <f t="shared" si="79"/>
        <v>71.100000000001586</v>
      </c>
      <c r="BF284" s="13">
        <f t="shared" si="80"/>
        <v>0.77144132653063224</v>
      </c>
      <c r="BG284" s="13">
        <f t="shared" si="81"/>
        <v>3.0549076530613033</v>
      </c>
    </row>
    <row r="285" spans="43:59">
      <c r="AQ285" s="13">
        <v>283</v>
      </c>
      <c r="AR285" s="13">
        <f t="shared" si="82"/>
        <v>71.000000000001592</v>
      </c>
      <c r="AS285" s="13">
        <f t="shared" si="67"/>
        <v>1.7750000000000399</v>
      </c>
      <c r="AT285" s="13">
        <f t="shared" si="68"/>
        <v>3500.0000000000796</v>
      </c>
      <c r="AU285" s="13">
        <f t="shared" si="69"/>
        <v>71.428571428573051</v>
      </c>
      <c r="AV285" s="13">
        <f t="shared" si="70"/>
        <v>71.000000000001592</v>
      </c>
      <c r="AW285" s="13">
        <f t="shared" si="71"/>
        <v>0.77017857142859159</v>
      </c>
      <c r="AX285" s="13">
        <f t="shared" si="72"/>
        <v>0.5931750318877862</v>
      </c>
      <c r="AY285" s="13">
        <f t="shared" si="73"/>
        <v>0.76487500000001984</v>
      </c>
      <c r="AZ285" s="13">
        <f t="shared" si="74"/>
        <v>0.5850337656250304</v>
      </c>
      <c r="BA285" s="13">
        <f t="shared" si="75"/>
        <v>0.77017857142859159</v>
      </c>
      <c r="BB285" s="13">
        <f t="shared" si="76"/>
        <v>0.76487500000001984</v>
      </c>
      <c r="BC285" s="13">
        <f t="shared" si="77"/>
        <v>3.0499071428572222</v>
      </c>
      <c r="BD285" s="13">
        <f t="shared" si="78"/>
        <v>3.8508928571429579</v>
      </c>
      <c r="BE285" s="13">
        <f t="shared" si="79"/>
        <v>71.000000000001592</v>
      </c>
      <c r="BF285" s="13">
        <f t="shared" si="80"/>
        <v>0.77017857142859159</v>
      </c>
      <c r="BG285" s="13">
        <f t="shared" si="81"/>
        <v>3.0499071428572222</v>
      </c>
    </row>
    <row r="286" spans="43:59">
      <c r="AQ286" s="13">
        <v>284</v>
      </c>
      <c r="AR286" s="13">
        <f t="shared" si="82"/>
        <v>70.900000000001597</v>
      </c>
      <c r="AS286" s="13">
        <f t="shared" si="67"/>
        <v>1.7725000000000397</v>
      </c>
      <c r="AT286" s="13">
        <f t="shared" si="68"/>
        <v>3495.0000000000796</v>
      </c>
      <c r="AU286" s="13">
        <f t="shared" si="69"/>
        <v>71.326530612246515</v>
      </c>
      <c r="AV286" s="13">
        <f t="shared" si="70"/>
        <v>70.900000000001583</v>
      </c>
      <c r="AW286" s="13">
        <f t="shared" si="71"/>
        <v>0.76891581632655071</v>
      </c>
      <c r="AX286" s="13">
        <f t="shared" si="72"/>
        <v>0.59123153259712591</v>
      </c>
      <c r="AY286" s="13">
        <f t="shared" si="73"/>
        <v>0.76363750000001973</v>
      </c>
      <c r="AZ286" s="13">
        <f t="shared" si="74"/>
        <v>0.58314223140628019</v>
      </c>
      <c r="BA286" s="13">
        <f t="shared" si="75"/>
        <v>0.76891581632655071</v>
      </c>
      <c r="BB286" s="13">
        <f t="shared" si="76"/>
        <v>0.76363750000001973</v>
      </c>
      <c r="BC286" s="13">
        <f t="shared" si="77"/>
        <v>3.0449066326531402</v>
      </c>
      <c r="BD286" s="13">
        <f t="shared" si="78"/>
        <v>3.8445790816327534</v>
      </c>
      <c r="BE286" s="13">
        <f t="shared" si="79"/>
        <v>70.900000000001597</v>
      </c>
      <c r="BF286" s="13">
        <f t="shared" si="80"/>
        <v>0.76891581632655071</v>
      </c>
      <c r="BG286" s="13">
        <f t="shared" si="81"/>
        <v>3.0449066326531402</v>
      </c>
    </row>
    <row r="287" spans="43:59">
      <c r="AQ287" s="13">
        <v>285</v>
      </c>
      <c r="AR287" s="13">
        <f t="shared" si="82"/>
        <v>70.800000000001603</v>
      </c>
      <c r="AS287" s="13">
        <f t="shared" si="67"/>
        <v>1.77000000000004</v>
      </c>
      <c r="AT287" s="13">
        <f t="shared" si="68"/>
        <v>3490.0000000000805</v>
      </c>
      <c r="AU287" s="13">
        <f t="shared" si="69"/>
        <v>71.224489795920007</v>
      </c>
      <c r="AV287" s="13">
        <f t="shared" si="70"/>
        <v>70.800000000001589</v>
      </c>
      <c r="AW287" s="13">
        <f t="shared" si="71"/>
        <v>0.76765306122451016</v>
      </c>
      <c r="AX287" s="13">
        <f t="shared" si="72"/>
        <v>0.58929122240736154</v>
      </c>
      <c r="AY287" s="13">
        <f t="shared" si="73"/>
        <v>0.76240000000001973</v>
      </c>
      <c r="AZ287" s="13">
        <f t="shared" si="74"/>
        <v>0.58125376000003004</v>
      </c>
      <c r="BA287" s="13">
        <f t="shared" si="75"/>
        <v>0.76765306122451016</v>
      </c>
      <c r="BB287" s="13">
        <f t="shared" si="76"/>
        <v>0.76240000000001973</v>
      </c>
      <c r="BC287" s="13">
        <f t="shared" si="77"/>
        <v>3.03990612244906</v>
      </c>
      <c r="BD287" s="13">
        <f t="shared" si="78"/>
        <v>3.8382653061225507</v>
      </c>
      <c r="BE287" s="13">
        <f t="shared" si="79"/>
        <v>70.800000000001603</v>
      </c>
      <c r="BF287" s="13">
        <f t="shared" si="80"/>
        <v>0.76765306122451016</v>
      </c>
      <c r="BG287" s="13">
        <f t="shared" si="81"/>
        <v>3.03990612244906</v>
      </c>
    </row>
    <row r="288" spans="43:59">
      <c r="AQ288" s="13">
        <v>286</v>
      </c>
      <c r="AR288" s="13">
        <f t="shared" si="82"/>
        <v>70.700000000001609</v>
      </c>
      <c r="AS288" s="13">
        <f t="shared" si="67"/>
        <v>1.7675000000000403</v>
      </c>
      <c r="AT288" s="13">
        <f t="shared" si="68"/>
        <v>3485.0000000000805</v>
      </c>
      <c r="AU288" s="13">
        <f t="shared" si="69"/>
        <v>71.122448979593472</v>
      </c>
      <c r="AV288" s="13">
        <f t="shared" si="70"/>
        <v>70.700000000001609</v>
      </c>
      <c r="AW288" s="13">
        <f t="shared" si="71"/>
        <v>0.76639030612246928</v>
      </c>
      <c r="AX288" s="13">
        <f t="shared" si="72"/>
        <v>0.58735410131849219</v>
      </c>
      <c r="AY288" s="13">
        <f t="shared" si="73"/>
        <v>0.76116250000001995</v>
      </c>
      <c r="AZ288" s="13">
        <f t="shared" si="74"/>
        <v>0.5793683514062804</v>
      </c>
      <c r="BA288" s="13">
        <f t="shared" si="75"/>
        <v>0.76639030612246928</v>
      </c>
      <c r="BB288" s="13">
        <f t="shared" si="76"/>
        <v>0.76116250000001995</v>
      </c>
      <c r="BC288" s="13">
        <f t="shared" si="77"/>
        <v>3.034905612244978</v>
      </c>
      <c r="BD288" s="13">
        <f t="shared" si="78"/>
        <v>3.8319515306123462</v>
      </c>
      <c r="BE288" s="13">
        <f t="shared" si="79"/>
        <v>70.700000000001609</v>
      </c>
      <c r="BF288" s="13">
        <f t="shared" si="80"/>
        <v>0.76639030612246928</v>
      </c>
      <c r="BG288" s="13">
        <f t="shared" si="81"/>
        <v>3.034905612244978</v>
      </c>
    </row>
    <row r="289" spans="43:59">
      <c r="AQ289" s="13">
        <v>287</v>
      </c>
      <c r="AR289" s="13">
        <f t="shared" si="82"/>
        <v>70.600000000001614</v>
      </c>
      <c r="AS289" s="13">
        <f t="shared" si="67"/>
        <v>1.7650000000000403</v>
      </c>
      <c r="AT289" s="13">
        <f t="shared" si="68"/>
        <v>3480.0000000000809</v>
      </c>
      <c r="AU289" s="13">
        <f t="shared" si="69"/>
        <v>71.02040816326695</v>
      </c>
      <c r="AV289" s="13">
        <f t="shared" si="70"/>
        <v>70.600000000001614</v>
      </c>
      <c r="AW289" s="13">
        <f t="shared" si="71"/>
        <v>0.76512755102042851</v>
      </c>
      <c r="AX289" s="13">
        <f t="shared" si="72"/>
        <v>0.58542016933051844</v>
      </c>
      <c r="AY289" s="13">
        <f t="shared" si="73"/>
        <v>0.75992500000002006</v>
      </c>
      <c r="AZ289" s="13">
        <f t="shared" si="74"/>
        <v>0.5774860056250305</v>
      </c>
      <c r="BA289" s="13">
        <f t="shared" si="75"/>
        <v>0.76512755102042851</v>
      </c>
      <c r="BB289" s="13">
        <f t="shared" si="76"/>
        <v>0.75992500000002006</v>
      </c>
      <c r="BC289" s="13">
        <f t="shared" si="77"/>
        <v>3.0299051020408965</v>
      </c>
      <c r="BD289" s="13">
        <f t="shared" si="78"/>
        <v>3.8256377551021425</v>
      </c>
      <c r="BE289" s="13">
        <f t="shared" si="79"/>
        <v>70.600000000001614</v>
      </c>
      <c r="BF289" s="13">
        <f t="shared" si="80"/>
        <v>0.76512755102042851</v>
      </c>
      <c r="BG289" s="13">
        <f t="shared" si="81"/>
        <v>3.0299051020408965</v>
      </c>
    </row>
    <row r="290" spans="43:59">
      <c r="AQ290" s="13">
        <v>288</v>
      </c>
      <c r="AR290" s="13">
        <f t="shared" si="82"/>
        <v>70.50000000000162</v>
      </c>
      <c r="AS290" s="13">
        <f t="shared" si="67"/>
        <v>1.7625000000000404</v>
      </c>
      <c r="AT290" s="13">
        <f t="shared" si="68"/>
        <v>3475.0000000000809</v>
      </c>
      <c r="AU290" s="13">
        <f t="shared" si="69"/>
        <v>70.918367346940428</v>
      </c>
      <c r="AV290" s="13">
        <f t="shared" si="70"/>
        <v>70.50000000000162</v>
      </c>
      <c r="AW290" s="13">
        <f t="shared" si="71"/>
        <v>0.76386479591838785</v>
      </c>
      <c r="AX290" s="13">
        <f t="shared" si="72"/>
        <v>0.58348942644344037</v>
      </c>
      <c r="AY290" s="13">
        <f t="shared" si="73"/>
        <v>0.75868750000002005</v>
      </c>
      <c r="AZ290" s="13">
        <f t="shared" si="74"/>
        <v>0.57560672265628043</v>
      </c>
      <c r="BA290" s="13">
        <f t="shared" si="75"/>
        <v>0.76386479591838785</v>
      </c>
      <c r="BB290" s="13">
        <f t="shared" si="76"/>
        <v>0.75868750000002005</v>
      </c>
      <c r="BC290" s="13">
        <f t="shared" si="77"/>
        <v>3.0249045918368154</v>
      </c>
      <c r="BD290" s="13">
        <f t="shared" si="78"/>
        <v>3.8193239795919394</v>
      </c>
      <c r="BE290" s="13">
        <f t="shared" si="79"/>
        <v>70.50000000000162</v>
      </c>
      <c r="BF290" s="13">
        <f t="shared" si="80"/>
        <v>0.76386479591838785</v>
      </c>
      <c r="BG290" s="13">
        <f t="shared" si="81"/>
        <v>3.0249045918368154</v>
      </c>
    </row>
    <row r="291" spans="43:59">
      <c r="AQ291" s="13">
        <v>289</v>
      </c>
      <c r="AR291" s="13">
        <f t="shared" si="82"/>
        <v>70.400000000001626</v>
      </c>
      <c r="AS291" s="13">
        <f t="shared" si="67"/>
        <v>1.7600000000000406</v>
      </c>
      <c r="AT291" s="13">
        <f t="shared" si="68"/>
        <v>3470.0000000000814</v>
      </c>
      <c r="AU291" s="13">
        <f t="shared" si="69"/>
        <v>70.816326530613907</v>
      </c>
      <c r="AV291" s="13">
        <f t="shared" si="70"/>
        <v>70.400000000001626</v>
      </c>
      <c r="AW291" s="13">
        <f t="shared" si="71"/>
        <v>0.76260204081634719</v>
      </c>
      <c r="AX291" s="13">
        <f t="shared" si="72"/>
        <v>0.58156187265725767</v>
      </c>
      <c r="AY291" s="13">
        <f t="shared" si="73"/>
        <v>0.75745000000002027</v>
      </c>
      <c r="AZ291" s="13">
        <f t="shared" si="74"/>
        <v>0.57373050250003066</v>
      </c>
      <c r="BA291" s="13">
        <f t="shared" si="75"/>
        <v>0.76260204081634719</v>
      </c>
      <c r="BB291" s="13">
        <f t="shared" si="76"/>
        <v>0.75745000000002027</v>
      </c>
      <c r="BC291" s="13">
        <f t="shared" si="77"/>
        <v>3.0199040816327347</v>
      </c>
      <c r="BD291" s="13">
        <f t="shared" si="78"/>
        <v>3.8130102040817357</v>
      </c>
      <c r="BE291" s="13">
        <f t="shared" si="79"/>
        <v>70.400000000001626</v>
      </c>
      <c r="BF291" s="13">
        <f t="shared" si="80"/>
        <v>0.76260204081634719</v>
      </c>
      <c r="BG291" s="13">
        <f t="shared" si="81"/>
        <v>3.0199040816327347</v>
      </c>
    </row>
    <row r="292" spans="43:59">
      <c r="AQ292" s="13">
        <v>290</v>
      </c>
      <c r="AR292" s="13">
        <f t="shared" si="82"/>
        <v>70.300000000001631</v>
      </c>
      <c r="AS292" s="13">
        <f t="shared" si="67"/>
        <v>1.7575000000000409</v>
      </c>
      <c r="AT292" s="13">
        <f t="shared" si="68"/>
        <v>3465.0000000000814</v>
      </c>
      <c r="AU292" s="13">
        <f t="shared" si="69"/>
        <v>70.714285714287371</v>
      </c>
      <c r="AV292" s="13">
        <f t="shared" si="70"/>
        <v>70.300000000001646</v>
      </c>
      <c r="AW292" s="13">
        <f t="shared" si="71"/>
        <v>0.76133928571430631</v>
      </c>
      <c r="AX292" s="13">
        <f t="shared" si="72"/>
        <v>0.57963750797197011</v>
      </c>
      <c r="AY292" s="13">
        <f t="shared" si="73"/>
        <v>0.75621250000002049</v>
      </c>
      <c r="AZ292" s="13">
        <f t="shared" si="74"/>
        <v>0.57185734515628095</v>
      </c>
      <c r="BA292" s="13">
        <f t="shared" si="75"/>
        <v>0.76133928571430631</v>
      </c>
      <c r="BB292" s="13">
        <f t="shared" si="76"/>
        <v>0.75621250000002049</v>
      </c>
      <c r="BC292" s="13">
        <f t="shared" si="77"/>
        <v>3.0149035714286527</v>
      </c>
      <c r="BD292" s="13">
        <f t="shared" si="78"/>
        <v>3.8066964285715317</v>
      </c>
      <c r="BE292" s="13">
        <f t="shared" si="79"/>
        <v>70.300000000001631</v>
      </c>
      <c r="BF292" s="13">
        <f t="shared" si="80"/>
        <v>0.76133928571430631</v>
      </c>
      <c r="BG292" s="13">
        <f t="shared" si="81"/>
        <v>3.0149035714286527</v>
      </c>
    </row>
    <row r="293" spans="43:59">
      <c r="AQ293" s="13">
        <v>291</v>
      </c>
      <c r="AR293" s="13">
        <f t="shared" si="82"/>
        <v>70.200000000001637</v>
      </c>
      <c r="AS293" s="13">
        <f t="shared" si="67"/>
        <v>1.755000000000041</v>
      </c>
      <c r="AT293" s="13">
        <f t="shared" si="68"/>
        <v>3460.0000000000819</v>
      </c>
      <c r="AU293" s="13">
        <f t="shared" si="69"/>
        <v>70.612244897960849</v>
      </c>
      <c r="AV293" s="13">
        <f t="shared" si="70"/>
        <v>70.200000000001637</v>
      </c>
      <c r="AW293" s="13">
        <f t="shared" si="71"/>
        <v>0.76007653061226566</v>
      </c>
      <c r="AX293" s="13">
        <f t="shared" si="72"/>
        <v>0.57771633238757836</v>
      </c>
      <c r="AY293" s="13">
        <f t="shared" si="73"/>
        <v>0.75497500000002038</v>
      </c>
      <c r="AZ293" s="13">
        <f t="shared" si="74"/>
        <v>0.56998725062503075</v>
      </c>
      <c r="BA293" s="13">
        <f t="shared" si="75"/>
        <v>0.76007653061226566</v>
      </c>
      <c r="BB293" s="13">
        <f t="shared" si="76"/>
        <v>0.75497500000002038</v>
      </c>
      <c r="BC293" s="13">
        <f t="shared" si="77"/>
        <v>3.0099030612245716</v>
      </c>
      <c r="BD293" s="13">
        <f t="shared" si="78"/>
        <v>3.8003826530613285</v>
      </c>
      <c r="BE293" s="13">
        <f t="shared" si="79"/>
        <v>70.200000000001637</v>
      </c>
      <c r="BF293" s="13">
        <f t="shared" si="80"/>
        <v>0.76007653061226566</v>
      </c>
      <c r="BG293" s="13">
        <f t="shared" si="81"/>
        <v>3.0099030612245716</v>
      </c>
    </row>
    <row r="294" spans="43:59">
      <c r="AQ294" s="13">
        <v>292</v>
      </c>
      <c r="AR294" s="13">
        <f t="shared" si="82"/>
        <v>70.100000000001643</v>
      </c>
      <c r="AS294" s="13">
        <f t="shared" si="67"/>
        <v>1.752500000000041</v>
      </c>
      <c r="AT294" s="13">
        <f t="shared" si="68"/>
        <v>3455.0000000000819</v>
      </c>
      <c r="AU294" s="13">
        <f t="shared" si="69"/>
        <v>70.510204081634313</v>
      </c>
      <c r="AV294" s="13">
        <f t="shared" si="70"/>
        <v>70.100000000001643</v>
      </c>
      <c r="AW294" s="13">
        <f t="shared" si="71"/>
        <v>0.75881377551022466</v>
      </c>
      <c r="AX294" s="13">
        <f t="shared" si="72"/>
        <v>0.57579834590408163</v>
      </c>
      <c r="AY294" s="13">
        <f t="shared" si="73"/>
        <v>0.75373750000002038</v>
      </c>
      <c r="AZ294" s="13">
        <f t="shared" si="74"/>
        <v>0.56812021890628073</v>
      </c>
      <c r="BA294" s="13">
        <f t="shared" si="75"/>
        <v>0.75881377551022466</v>
      </c>
      <c r="BB294" s="13">
        <f t="shared" si="76"/>
        <v>0.75373750000002038</v>
      </c>
      <c r="BC294" s="13">
        <f t="shared" si="77"/>
        <v>3.0049025510204892</v>
      </c>
      <c r="BD294" s="13">
        <f t="shared" si="78"/>
        <v>3.7940688775511235</v>
      </c>
      <c r="BE294" s="13">
        <f t="shared" si="79"/>
        <v>70.100000000001643</v>
      </c>
      <c r="BF294" s="13">
        <f t="shared" si="80"/>
        <v>0.75881377551022466</v>
      </c>
      <c r="BG294" s="13">
        <f t="shared" si="81"/>
        <v>3.0049025510204892</v>
      </c>
    </row>
    <row r="295" spans="43:59">
      <c r="AQ295" s="13">
        <v>293</v>
      </c>
      <c r="AR295" s="13">
        <f t="shared" si="82"/>
        <v>70.000000000001648</v>
      </c>
      <c r="AS295" s="13">
        <f t="shared" si="67"/>
        <v>1.7500000000000413</v>
      </c>
      <c r="AT295" s="13">
        <f t="shared" si="68"/>
        <v>3450.0000000000823</v>
      </c>
      <c r="AU295" s="13">
        <f t="shared" si="69"/>
        <v>70.408163265307806</v>
      </c>
      <c r="AV295" s="13">
        <f t="shared" si="70"/>
        <v>70.000000000001648</v>
      </c>
      <c r="AW295" s="13">
        <f t="shared" si="71"/>
        <v>0.75755102040818423</v>
      </c>
      <c r="AX295" s="13">
        <f t="shared" si="72"/>
        <v>0.57388354852148116</v>
      </c>
      <c r="AY295" s="13">
        <f t="shared" si="73"/>
        <v>0.75250000000002049</v>
      </c>
      <c r="AZ295" s="13">
        <f t="shared" si="74"/>
        <v>0.56625625000003088</v>
      </c>
      <c r="BA295" s="13">
        <f t="shared" si="75"/>
        <v>0.75755102040818423</v>
      </c>
      <c r="BB295" s="13">
        <f t="shared" si="76"/>
        <v>0.75250000000002049</v>
      </c>
      <c r="BC295" s="13">
        <f t="shared" si="77"/>
        <v>2.999902040816409</v>
      </c>
      <c r="BD295" s="13">
        <f t="shared" si="78"/>
        <v>3.7877551020409213</v>
      </c>
      <c r="BE295" s="13">
        <f t="shared" si="79"/>
        <v>70.000000000001648</v>
      </c>
      <c r="BF295" s="13">
        <f t="shared" si="80"/>
        <v>0.75755102040818423</v>
      </c>
      <c r="BG295" s="13">
        <f t="shared" si="81"/>
        <v>2.999902040816409</v>
      </c>
    </row>
    <row r="296" spans="43:59">
      <c r="AQ296" s="13">
        <v>294</v>
      </c>
      <c r="AR296" s="13">
        <f t="shared" si="82"/>
        <v>69.900000000001654</v>
      </c>
      <c r="AS296" s="13">
        <f t="shared" si="67"/>
        <v>1.7475000000000416</v>
      </c>
      <c r="AT296" s="13">
        <f t="shared" si="68"/>
        <v>3445.0000000000823</v>
      </c>
      <c r="AU296" s="13">
        <f t="shared" si="69"/>
        <v>70.30612244898127</v>
      </c>
      <c r="AV296" s="13">
        <f t="shared" si="70"/>
        <v>69.900000000001654</v>
      </c>
      <c r="AW296" s="13">
        <f t="shared" si="71"/>
        <v>0.75628826530614324</v>
      </c>
      <c r="AX296" s="13">
        <f t="shared" si="72"/>
        <v>0.57197194023977527</v>
      </c>
      <c r="AY296" s="13">
        <f t="shared" si="73"/>
        <v>0.75126250000002048</v>
      </c>
      <c r="AZ296" s="13">
        <f t="shared" si="74"/>
        <v>0.56439534390628077</v>
      </c>
      <c r="BA296" s="13">
        <f t="shared" si="75"/>
        <v>0.75628826530614324</v>
      </c>
      <c r="BB296" s="13">
        <f t="shared" si="76"/>
        <v>0.75126250000002048</v>
      </c>
      <c r="BC296" s="13">
        <f t="shared" si="77"/>
        <v>2.994901530612327</v>
      </c>
      <c r="BD296" s="13">
        <f t="shared" si="78"/>
        <v>3.7814413265307163</v>
      </c>
      <c r="BE296" s="13">
        <f t="shared" si="79"/>
        <v>69.900000000001654</v>
      </c>
      <c r="BF296" s="13">
        <f t="shared" si="80"/>
        <v>0.75628826530614324</v>
      </c>
      <c r="BG296" s="13">
        <f t="shared" si="81"/>
        <v>2.994901530612327</v>
      </c>
    </row>
    <row r="297" spans="43:59">
      <c r="AQ297" s="13">
        <v>295</v>
      </c>
      <c r="AR297" s="13">
        <f t="shared" si="82"/>
        <v>69.80000000000166</v>
      </c>
      <c r="AS297" s="13">
        <f t="shared" si="67"/>
        <v>1.7450000000000414</v>
      </c>
      <c r="AT297" s="13">
        <f t="shared" si="68"/>
        <v>3440.0000000000832</v>
      </c>
      <c r="AU297" s="13">
        <f t="shared" si="69"/>
        <v>70.204081632654763</v>
      </c>
      <c r="AV297" s="13">
        <f t="shared" si="70"/>
        <v>69.80000000000166</v>
      </c>
      <c r="AW297" s="13">
        <f t="shared" si="71"/>
        <v>0.75502551020410269</v>
      </c>
      <c r="AX297" s="13">
        <f t="shared" si="72"/>
        <v>0.57006352105896563</v>
      </c>
      <c r="AY297" s="13">
        <f t="shared" si="73"/>
        <v>0.75002500000002059</v>
      </c>
      <c r="AZ297" s="13">
        <f t="shared" si="74"/>
        <v>0.56253750062503094</v>
      </c>
      <c r="BA297" s="13">
        <f t="shared" si="75"/>
        <v>0.75502551020410269</v>
      </c>
      <c r="BB297" s="13">
        <f t="shared" si="76"/>
        <v>0.75002500000002059</v>
      </c>
      <c r="BC297" s="13">
        <f t="shared" si="77"/>
        <v>2.9899010204082463</v>
      </c>
      <c r="BD297" s="13">
        <f t="shared" si="78"/>
        <v>3.7751275510205136</v>
      </c>
      <c r="BE297" s="13">
        <f t="shared" si="79"/>
        <v>69.80000000000166</v>
      </c>
      <c r="BF297" s="13">
        <f t="shared" si="80"/>
        <v>0.75502551020410269</v>
      </c>
      <c r="BG297" s="13">
        <f t="shared" si="81"/>
        <v>2.9899010204082463</v>
      </c>
    </row>
    <row r="298" spans="43:59">
      <c r="AQ298" s="13">
        <v>296</v>
      </c>
      <c r="AR298" s="13">
        <f t="shared" si="82"/>
        <v>69.700000000001666</v>
      </c>
      <c r="AS298" s="13">
        <f t="shared" si="67"/>
        <v>1.7425000000000415</v>
      </c>
      <c r="AT298" s="13">
        <f t="shared" si="68"/>
        <v>3435.0000000000832</v>
      </c>
      <c r="AU298" s="13">
        <f t="shared" si="69"/>
        <v>70.102040816328227</v>
      </c>
      <c r="AV298" s="13">
        <f t="shared" si="70"/>
        <v>69.700000000001666</v>
      </c>
      <c r="AW298" s="13">
        <f t="shared" si="71"/>
        <v>0.75376275510206192</v>
      </c>
      <c r="AX298" s="13">
        <f t="shared" si="72"/>
        <v>0.56815829097905102</v>
      </c>
      <c r="AY298" s="13">
        <f t="shared" si="73"/>
        <v>0.74878750000002059</v>
      </c>
      <c r="AZ298" s="13">
        <f t="shared" si="74"/>
        <v>0.56068272015628084</v>
      </c>
      <c r="BA298" s="13">
        <f t="shared" si="75"/>
        <v>0.75376275510206192</v>
      </c>
      <c r="BB298" s="13">
        <f t="shared" si="76"/>
        <v>0.74878750000002059</v>
      </c>
      <c r="BC298" s="13">
        <f t="shared" si="77"/>
        <v>2.9849005102041648</v>
      </c>
      <c r="BD298" s="13">
        <f t="shared" si="78"/>
        <v>3.7688137755103095</v>
      </c>
      <c r="BE298" s="13">
        <f t="shared" si="79"/>
        <v>69.700000000001666</v>
      </c>
      <c r="BF298" s="13">
        <f t="shared" si="80"/>
        <v>0.75376275510206192</v>
      </c>
      <c r="BG298" s="13">
        <f t="shared" si="81"/>
        <v>2.9849005102041648</v>
      </c>
    </row>
    <row r="299" spans="43:59">
      <c r="AQ299" s="13">
        <v>297</v>
      </c>
      <c r="AR299" s="13">
        <f t="shared" si="82"/>
        <v>69.600000000001671</v>
      </c>
      <c r="AS299" s="13">
        <f t="shared" si="67"/>
        <v>1.7400000000000417</v>
      </c>
      <c r="AT299" s="13">
        <f t="shared" si="68"/>
        <v>3430.0000000000837</v>
      </c>
      <c r="AU299" s="13">
        <f t="shared" si="69"/>
        <v>70.000000000001705</v>
      </c>
      <c r="AV299" s="13">
        <f t="shared" si="70"/>
        <v>69.600000000001671</v>
      </c>
      <c r="AW299" s="13">
        <f t="shared" si="71"/>
        <v>0.75250000000002115</v>
      </c>
      <c r="AX299" s="13">
        <f t="shared" si="72"/>
        <v>0.56625625000003188</v>
      </c>
      <c r="AY299" s="13">
        <f t="shared" si="73"/>
        <v>0.74755000000002081</v>
      </c>
      <c r="AZ299" s="13">
        <f t="shared" si="74"/>
        <v>0.55883100250003115</v>
      </c>
      <c r="BA299" s="13">
        <f t="shared" si="75"/>
        <v>0.75250000000002115</v>
      </c>
      <c r="BB299" s="13">
        <f t="shared" si="76"/>
        <v>0.74755000000002081</v>
      </c>
      <c r="BC299" s="13">
        <f t="shared" si="77"/>
        <v>2.9799000000000833</v>
      </c>
      <c r="BD299" s="13">
        <f t="shared" si="78"/>
        <v>3.7625000000001059</v>
      </c>
      <c r="BE299" s="13">
        <f t="shared" si="79"/>
        <v>69.600000000001671</v>
      </c>
      <c r="BF299" s="13">
        <f t="shared" si="80"/>
        <v>0.75250000000002115</v>
      </c>
      <c r="BG299" s="13">
        <f t="shared" si="81"/>
        <v>2.9799000000000833</v>
      </c>
    </row>
    <row r="300" spans="43:59">
      <c r="AQ300" s="13">
        <v>298</v>
      </c>
      <c r="AR300" s="13">
        <f t="shared" si="82"/>
        <v>69.500000000001677</v>
      </c>
      <c r="AS300" s="13">
        <f t="shared" si="67"/>
        <v>1.737500000000042</v>
      </c>
      <c r="AT300" s="13">
        <f t="shared" si="68"/>
        <v>3425.0000000000837</v>
      </c>
      <c r="AU300" s="13">
        <f t="shared" si="69"/>
        <v>69.897959183675169</v>
      </c>
      <c r="AV300" s="13">
        <f t="shared" si="70"/>
        <v>69.500000000001677</v>
      </c>
      <c r="AW300" s="13">
        <f t="shared" si="71"/>
        <v>0.75123724489798038</v>
      </c>
      <c r="AX300" s="13">
        <f t="shared" si="72"/>
        <v>0.5643573981219081</v>
      </c>
      <c r="AY300" s="13">
        <f t="shared" si="73"/>
        <v>0.74631250000002081</v>
      </c>
      <c r="AZ300" s="13">
        <f t="shared" si="74"/>
        <v>0.55698234765628107</v>
      </c>
      <c r="BA300" s="13">
        <f t="shared" si="75"/>
        <v>0.75123724489798038</v>
      </c>
      <c r="BB300" s="13">
        <f t="shared" si="76"/>
        <v>0.74631250000002081</v>
      </c>
      <c r="BC300" s="13">
        <f t="shared" si="77"/>
        <v>2.9748994897960022</v>
      </c>
      <c r="BD300" s="13">
        <f t="shared" si="78"/>
        <v>3.7561862244899018</v>
      </c>
      <c r="BE300" s="13">
        <f t="shared" si="79"/>
        <v>69.500000000001677</v>
      </c>
      <c r="BF300" s="13">
        <f t="shared" si="80"/>
        <v>0.75123724489798038</v>
      </c>
      <c r="BG300" s="13">
        <f t="shared" si="81"/>
        <v>2.9748994897960022</v>
      </c>
    </row>
    <row r="301" spans="43:59">
      <c r="AQ301" s="13">
        <v>299</v>
      </c>
      <c r="AR301" s="13">
        <f t="shared" si="82"/>
        <v>69.400000000001683</v>
      </c>
      <c r="AS301" s="13">
        <f t="shared" si="67"/>
        <v>1.7350000000000421</v>
      </c>
      <c r="AT301" s="13">
        <f t="shared" si="68"/>
        <v>3420.0000000000841</v>
      </c>
      <c r="AU301" s="13">
        <f t="shared" si="69"/>
        <v>69.795918367348648</v>
      </c>
      <c r="AV301" s="13">
        <f t="shared" si="70"/>
        <v>69.400000000001683</v>
      </c>
      <c r="AW301" s="13">
        <f t="shared" si="71"/>
        <v>0.74997448979593961</v>
      </c>
      <c r="AX301" s="13">
        <f t="shared" si="72"/>
        <v>0.56246173534467991</v>
      </c>
      <c r="AY301" s="13">
        <f t="shared" si="73"/>
        <v>0.74507500000002092</v>
      </c>
      <c r="AZ301" s="13">
        <f t="shared" si="74"/>
        <v>0.55513675562503118</v>
      </c>
      <c r="BA301" s="13">
        <f t="shared" si="75"/>
        <v>0.74997448979593961</v>
      </c>
      <c r="BB301" s="13">
        <f t="shared" si="76"/>
        <v>0.74507500000002092</v>
      </c>
      <c r="BC301" s="13">
        <f t="shared" si="77"/>
        <v>2.9698989795919206</v>
      </c>
      <c r="BD301" s="13">
        <f t="shared" si="78"/>
        <v>3.7498724489796982</v>
      </c>
      <c r="BE301" s="13">
        <f t="shared" si="79"/>
        <v>69.400000000001683</v>
      </c>
      <c r="BF301" s="13">
        <f t="shared" si="80"/>
        <v>0.74997448979593961</v>
      </c>
      <c r="BG301" s="13">
        <f t="shared" si="81"/>
        <v>2.9698989795919206</v>
      </c>
    </row>
    <row r="302" spans="43:59">
      <c r="AQ302" s="13">
        <v>300</v>
      </c>
      <c r="AR302" s="13">
        <f t="shared" si="82"/>
        <v>69.300000000001688</v>
      </c>
      <c r="AS302" s="13">
        <f t="shared" si="67"/>
        <v>1.7325000000000421</v>
      </c>
      <c r="AT302" s="13">
        <f t="shared" si="68"/>
        <v>3415.0000000000846</v>
      </c>
      <c r="AU302" s="13">
        <f t="shared" si="69"/>
        <v>69.693877551022126</v>
      </c>
      <c r="AV302" s="13">
        <f t="shared" si="70"/>
        <v>69.300000000001688</v>
      </c>
      <c r="AW302" s="13">
        <f t="shared" si="71"/>
        <v>0.74871173469389884</v>
      </c>
      <c r="AX302" s="13">
        <f t="shared" si="72"/>
        <v>0.5605692616683472</v>
      </c>
      <c r="AY302" s="13">
        <f t="shared" si="73"/>
        <v>0.74383750000002102</v>
      </c>
      <c r="AZ302" s="13">
        <f t="shared" si="74"/>
        <v>0.55329422640628123</v>
      </c>
      <c r="BA302" s="13">
        <f t="shared" si="75"/>
        <v>0.74871173469389884</v>
      </c>
      <c r="BB302" s="13">
        <f t="shared" si="76"/>
        <v>0.74383750000002102</v>
      </c>
      <c r="BC302" s="13">
        <f t="shared" si="77"/>
        <v>2.9648984693878391</v>
      </c>
      <c r="BD302" s="13">
        <f t="shared" si="78"/>
        <v>3.7435586734694941</v>
      </c>
      <c r="BE302" s="13">
        <f t="shared" si="79"/>
        <v>69.300000000001688</v>
      </c>
      <c r="BF302" s="13">
        <f t="shared" si="80"/>
        <v>0.74871173469389884</v>
      </c>
      <c r="BG302" s="13">
        <f t="shared" si="81"/>
        <v>2.9648984693878391</v>
      </c>
    </row>
    <row r="303" spans="43:59">
      <c r="AQ303" s="13">
        <v>301</v>
      </c>
      <c r="AR303" s="13">
        <f t="shared" si="82"/>
        <v>69.200000000001694</v>
      </c>
      <c r="AS303" s="13">
        <f t="shared" si="67"/>
        <v>1.7300000000000424</v>
      </c>
      <c r="AT303" s="13">
        <f t="shared" si="68"/>
        <v>3410.0000000000846</v>
      </c>
      <c r="AU303" s="13">
        <f t="shared" si="69"/>
        <v>69.591836734695605</v>
      </c>
      <c r="AV303" s="13">
        <f t="shared" si="70"/>
        <v>69.200000000001694</v>
      </c>
      <c r="AW303" s="13">
        <f t="shared" si="71"/>
        <v>0.74744897959185819</v>
      </c>
      <c r="AX303" s="13">
        <f t="shared" si="72"/>
        <v>0.55867997709291006</v>
      </c>
      <c r="AY303" s="13">
        <f t="shared" si="73"/>
        <v>0.74260000000002102</v>
      </c>
      <c r="AZ303" s="13">
        <f t="shared" si="74"/>
        <v>0.55145476000003124</v>
      </c>
      <c r="BA303" s="13">
        <f t="shared" si="75"/>
        <v>0.74744897959185819</v>
      </c>
      <c r="BB303" s="13">
        <f t="shared" si="76"/>
        <v>0.74260000000002102</v>
      </c>
      <c r="BC303" s="13">
        <f t="shared" si="77"/>
        <v>2.959897959183758</v>
      </c>
      <c r="BD303" s="13">
        <f t="shared" si="78"/>
        <v>3.7372448979592909</v>
      </c>
      <c r="BE303" s="13">
        <f t="shared" si="79"/>
        <v>69.200000000001694</v>
      </c>
      <c r="BF303" s="13">
        <f t="shared" si="80"/>
        <v>0.74744897959185819</v>
      </c>
      <c r="BG303" s="13">
        <f t="shared" si="81"/>
        <v>2.959897959183758</v>
      </c>
    </row>
    <row r="304" spans="43:59">
      <c r="AQ304" s="13">
        <v>302</v>
      </c>
      <c r="AR304" s="13">
        <f t="shared" si="82"/>
        <v>69.1000000000017</v>
      </c>
      <c r="AS304" s="13">
        <f t="shared" si="67"/>
        <v>1.7275000000000427</v>
      </c>
      <c r="AT304" s="13">
        <f t="shared" si="68"/>
        <v>3405.000000000085</v>
      </c>
      <c r="AU304" s="13">
        <f t="shared" si="69"/>
        <v>69.489795918369083</v>
      </c>
      <c r="AV304" s="13">
        <f t="shared" si="70"/>
        <v>69.1000000000017</v>
      </c>
      <c r="AW304" s="13">
        <f t="shared" si="71"/>
        <v>0.74618622448981742</v>
      </c>
      <c r="AX304" s="13">
        <f t="shared" si="72"/>
        <v>0.55679388161836818</v>
      </c>
      <c r="AY304" s="13">
        <f t="shared" si="73"/>
        <v>0.74136250000002113</v>
      </c>
      <c r="AZ304" s="13">
        <f t="shared" si="74"/>
        <v>0.54961835640628132</v>
      </c>
      <c r="BA304" s="13">
        <f t="shared" si="75"/>
        <v>0.74618622448981742</v>
      </c>
      <c r="BB304" s="13">
        <f t="shared" si="76"/>
        <v>0.74136250000002113</v>
      </c>
      <c r="BC304" s="13">
        <f t="shared" si="77"/>
        <v>2.9548974489796764</v>
      </c>
      <c r="BD304" s="13">
        <f t="shared" si="78"/>
        <v>3.7309311224490873</v>
      </c>
      <c r="BE304" s="13">
        <f t="shared" si="79"/>
        <v>69.1000000000017</v>
      </c>
      <c r="BF304" s="13">
        <f t="shared" si="80"/>
        <v>0.74618622448981742</v>
      </c>
      <c r="BG304" s="13">
        <f t="shared" si="81"/>
        <v>2.9548974489796764</v>
      </c>
    </row>
    <row r="305" spans="43:59">
      <c r="AQ305" s="13">
        <v>303</v>
      </c>
      <c r="AR305" s="13">
        <f t="shared" si="82"/>
        <v>69.000000000001705</v>
      </c>
      <c r="AS305" s="13">
        <f t="shared" si="67"/>
        <v>1.7250000000000427</v>
      </c>
      <c r="AT305" s="13">
        <f t="shared" si="68"/>
        <v>3400.000000000085</v>
      </c>
      <c r="AU305" s="13">
        <f t="shared" si="69"/>
        <v>69.387755102042547</v>
      </c>
      <c r="AV305" s="13">
        <f t="shared" si="70"/>
        <v>69.000000000001705</v>
      </c>
      <c r="AW305" s="13">
        <f t="shared" si="71"/>
        <v>0.74492346938777665</v>
      </c>
      <c r="AX305" s="13">
        <f t="shared" si="72"/>
        <v>0.55491097524472177</v>
      </c>
      <c r="AY305" s="13">
        <f t="shared" si="73"/>
        <v>0.74012500000002113</v>
      </c>
      <c r="AZ305" s="13">
        <f t="shared" si="74"/>
        <v>0.54778501562503124</v>
      </c>
      <c r="BA305" s="13">
        <f t="shared" si="75"/>
        <v>0.74492346938777665</v>
      </c>
      <c r="BB305" s="13">
        <f t="shared" si="76"/>
        <v>0.74012500000002113</v>
      </c>
      <c r="BC305" s="13">
        <f t="shared" si="77"/>
        <v>2.9498969387755953</v>
      </c>
      <c r="BD305" s="13">
        <f t="shared" si="78"/>
        <v>3.7246173469388832</v>
      </c>
      <c r="BE305" s="13">
        <f t="shared" si="79"/>
        <v>69.000000000001705</v>
      </c>
      <c r="BF305" s="13">
        <f t="shared" si="80"/>
        <v>0.74492346938777665</v>
      </c>
      <c r="BG305" s="13">
        <f t="shared" si="81"/>
        <v>2.9498969387755953</v>
      </c>
    </row>
    <row r="306" spans="43:59">
      <c r="AQ306" s="13">
        <v>304</v>
      </c>
      <c r="AR306" s="13">
        <f t="shared" si="82"/>
        <v>68.900000000001711</v>
      </c>
      <c r="AS306" s="13">
        <f t="shared" si="67"/>
        <v>1.7225000000000426</v>
      </c>
      <c r="AT306" s="13">
        <f t="shared" si="68"/>
        <v>3395.0000000000859</v>
      </c>
      <c r="AU306" s="13">
        <f t="shared" si="69"/>
        <v>69.28571428571604</v>
      </c>
      <c r="AV306" s="13">
        <f t="shared" si="70"/>
        <v>68.900000000001711</v>
      </c>
      <c r="AW306" s="13">
        <f t="shared" si="71"/>
        <v>0.7436607142857361</v>
      </c>
      <c r="AX306" s="13">
        <f t="shared" si="72"/>
        <v>0.55303125797197117</v>
      </c>
      <c r="AY306" s="13">
        <f t="shared" si="73"/>
        <v>0.73888750000002135</v>
      </c>
      <c r="AZ306" s="13">
        <f t="shared" si="74"/>
        <v>0.54595473765628155</v>
      </c>
      <c r="BA306" s="13">
        <f t="shared" si="75"/>
        <v>0.7436607142857361</v>
      </c>
      <c r="BB306" s="13">
        <f t="shared" si="76"/>
        <v>0.73888750000002135</v>
      </c>
      <c r="BC306" s="13">
        <f t="shared" si="77"/>
        <v>2.9448964285715147</v>
      </c>
      <c r="BD306" s="13">
        <f t="shared" si="78"/>
        <v>3.7183035714286805</v>
      </c>
      <c r="BE306" s="13">
        <f t="shared" si="79"/>
        <v>68.900000000001711</v>
      </c>
      <c r="BF306" s="13">
        <f t="shared" si="80"/>
        <v>0.7436607142857361</v>
      </c>
      <c r="BG306" s="13">
        <f t="shared" si="81"/>
        <v>2.9448964285715147</v>
      </c>
    </row>
    <row r="307" spans="43:59">
      <c r="AQ307" s="13">
        <v>305</v>
      </c>
      <c r="AR307" s="13">
        <f t="shared" si="82"/>
        <v>68.800000000001717</v>
      </c>
      <c r="AS307" s="13">
        <f t="shared" si="67"/>
        <v>1.7200000000000428</v>
      </c>
      <c r="AT307" s="13">
        <f t="shared" si="68"/>
        <v>3390.0000000000859</v>
      </c>
      <c r="AU307" s="13">
        <f t="shared" si="69"/>
        <v>69.183673469389504</v>
      </c>
      <c r="AV307" s="13">
        <f t="shared" si="70"/>
        <v>68.800000000001717</v>
      </c>
      <c r="AW307" s="13">
        <f t="shared" si="71"/>
        <v>0.74239795918369522</v>
      </c>
      <c r="AX307" s="13">
        <f t="shared" si="72"/>
        <v>0.55115472980011559</v>
      </c>
      <c r="AY307" s="13">
        <f t="shared" si="73"/>
        <v>0.73765000000002134</v>
      </c>
      <c r="AZ307" s="13">
        <f t="shared" si="74"/>
        <v>0.54412752250003149</v>
      </c>
      <c r="BA307" s="13">
        <f t="shared" si="75"/>
        <v>0.74239795918369522</v>
      </c>
      <c r="BB307" s="13">
        <f t="shared" si="76"/>
        <v>0.73765000000002134</v>
      </c>
      <c r="BC307" s="13">
        <f t="shared" si="77"/>
        <v>2.9398959183674327</v>
      </c>
      <c r="BD307" s="13">
        <f t="shared" si="78"/>
        <v>3.711989795918476</v>
      </c>
      <c r="BE307" s="13">
        <f t="shared" si="79"/>
        <v>68.800000000001717</v>
      </c>
      <c r="BF307" s="13">
        <f t="shared" si="80"/>
        <v>0.74239795918369522</v>
      </c>
      <c r="BG307" s="13">
        <f t="shared" si="81"/>
        <v>2.9398959183674327</v>
      </c>
    </row>
    <row r="308" spans="43:59">
      <c r="AQ308" s="13">
        <v>306</v>
      </c>
      <c r="AR308" s="13">
        <f t="shared" si="82"/>
        <v>68.700000000001722</v>
      </c>
      <c r="AS308" s="13">
        <f t="shared" si="67"/>
        <v>1.7175000000000431</v>
      </c>
      <c r="AT308" s="13">
        <f t="shared" si="68"/>
        <v>3385.0000000000864</v>
      </c>
      <c r="AU308" s="13">
        <f t="shared" si="69"/>
        <v>69.081632653062982</v>
      </c>
      <c r="AV308" s="13">
        <f t="shared" si="70"/>
        <v>68.700000000001722</v>
      </c>
      <c r="AW308" s="13">
        <f t="shared" si="71"/>
        <v>0.74113520408165456</v>
      </c>
      <c r="AX308" s="13">
        <f t="shared" si="72"/>
        <v>0.54928139072915572</v>
      </c>
      <c r="AY308" s="13">
        <f t="shared" si="73"/>
        <v>0.73641250000002145</v>
      </c>
      <c r="AZ308" s="13">
        <f t="shared" si="74"/>
        <v>0.54230337015628161</v>
      </c>
      <c r="BA308" s="13">
        <f t="shared" si="75"/>
        <v>0.74113520408165456</v>
      </c>
      <c r="BB308" s="13">
        <f t="shared" si="76"/>
        <v>0.73641250000002145</v>
      </c>
      <c r="BC308" s="13">
        <f t="shared" si="77"/>
        <v>2.9348954081633516</v>
      </c>
      <c r="BD308" s="13">
        <f t="shared" si="78"/>
        <v>3.7056760204082728</v>
      </c>
      <c r="BE308" s="13">
        <f t="shared" si="79"/>
        <v>68.700000000001722</v>
      </c>
      <c r="BF308" s="13">
        <f t="shared" si="80"/>
        <v>0.74113520408165456</v>
      </c>
      <c r="BG308" s="13">
        <f t="shared" si="81"/>
        <v>2.9348954081633516</v>
      </c>
    </row>
    <row r="309" spans="43:59">
      <c r="AQ309" s="13">
        <v>307</v>
      </c>
      <c r="AR309" s="13">
        <f t="shared" si="82"/>
        <v>68.600000000001728</v>
      </c>
      <c r="AS309" s="13">
        <f t="shared" si="67"/>
        <v>1.7150000000000432</v>
      </c>
      <c r="AT309" s="13">
        <f t="shared" si="68"/>
        <v>3380.0000000000864</v>
      </c>
      <c r="AU309" s="13">
        <f t="shared" si="69"/>
        <v>68.979591836736461</v>
      </c>
      <c r="AV309" s="13">
        <f t="shared" si="70"/>
        <v>68.600000000001728</v>
      </c>
      <c r="AW309" s="13">
        <f t="shared" si="71"/>
        <v>0.73987244897961379</v>
      </c>
      <c r="AX309" s="13">
        <f t="shared" si="72"/>
        <v>0.5474112407590912</v>
      </c>
      <c r="AY309" s="13">
        <f t="shared" si="73"/>
        <v>0.73517500000002145</v>
      </c>
      <c r="AZ309" s="13">
        <f t="shared" si="74"/>
        <v>0.54048228062503156</v>
      </c>
      <c r="BA309" s="13">
        <f t="shared" si="75"/>
        <v>0.73987244897961379</v>
      </c>
      <c r="BB309" s="13">
        <f t="shared" si="76"/>
        <v>0.73517500000002145</v>
      </c>
      <c r="BC309" s="13">
        <f t="shared" si="77"/>
        <v>2.9298948979592705</v>
      </c>
      <c r="BD309" s="13">
        <f t="shared" si="78"/>
        <v>3.6993622448980688</v>
      </c>
      <c r="BE309" s="13">
        <f t="shared" si="79"/>
        <v>68.600000000001728</v>
      </c>
      <c r="BF309" s="13">
        <f t="shared" si="80"/>
        <v>0.73987244897961379</v>
      </c>
      <c r="BG309" s="13">
        <f t="shared" si="81"/>
        <v>2.9298948979592705</v>
      </c>
    </row>
    <row r="310" spans="43:59">
      <c r="AQ310" s="13">
        <v>308</v>
      </c>
      <c r="AR310" s="13">
        <f t="shared" si="82"/>
        <v>68.500000000001734</v>
      </c>
      <c r="AS310" s="13">
        <f t="shared" si="67"/>
        <v>1.7125000000000432</v>
      </c>
      <c r="AT310" s="13">
        <f t="shared" si="68"/>
        <v>3375.0000000000869</v>
      </c>
      <c r="AU310" s="13">
        <f t="shared" si="69"/>
        <v>68.877551020409939</v>
      </c>
      <c r="AV310" s="13">
        <f t="shared" si="70"/>
        <v>68.50000000000172</v>
      </c>
      <c r="AW310" s="13">
        <f t="shared" si="71"/>
        <v>0.73860969387757314</v>
      </c>
      <c r="AX310" s="13">
        <f t="shared" si="72"/>
        <v>0.54554427988992227</v>
      </c>
      <c r="AY310" s="13">
        <f t="shared" si="73"/>
        <v>0.73393750000002134</v>
      </c>
      <c r="AZ310" s="13">
        <f t="shared" si="74"/>
        <v>0.53866425390628137</v>
      </c>
      <c r="BA310" s="13">
        <f t="shared" si="75"/>
        <v>0.73860969387757314</v>
      </c>
      <c r="BB310" s="13">
        <f t="shared" si="76"/>
        <v>0.73393750000002134</v>
      </c>
      <c r="BC310" s="13">
        <f t="shared" si="77"/>
        <v>2.9248943877551894</v>
      </c>
      <c r="BD310" s="13">
        <f t="shared" si="78"/>
        <v>3.6930484693878656</v>
      </c>
      <c r="BE310" s="13">
        <f t="shared" si="79"/>
        <v>68.500000000001734</v>
      </c>
      <c r="BF310" s="13">
        <f t="shared" si="80"/>
        <v>0.73860969387757314</v>
      </c>
      <c r="BG310" s="13">
        <f t="shared" si="81"/>
        <v>2.9248943877551894</v>
      </c>
    </row>
    <row r="311" spans="43:59">
      <c r="AQ311" s="13">
        <v>309</v>
      </c>
      <c r="AR311" s="13">
        <f t="shared" si="82"/>
        <v>68.400000000001739</v>
      </c>
      <c r="AS311" s="13">
        <f t="shared" si="67"/>
        <v>1.7100000000000435</v>
      </c>
      <c r="AT311" s="13">
        <f t="shared" si="68"/>
        <v>3370.0000000000869</v>
      </c>
      <c r="AU311" s="13">
        <f t="shared" si="69"/>
        <v>68.775510204083403</v>
      </c>
      <c r="AV311" s="13">
        <f t="shared" si="70"/>
        <v>68.400000000001739</v>
      </c>
      <c r="AW311" s="13">
        <f t="shared" si="71"/>
        <v>0.73734693877553215</v>
      </c>
      <c r="AX311" s="13">
        <f t="shared" si="72"/>
        <v>0.54368050812164836</v>
      </c>
      <c r="AY311" s="13">
        <f t="shared" si="73"/>
        <v>0.73270000000002156</v>
      </c>
      <c r="AZ311" s="13">
        <f t="shared" si="74"/>
        <v>0.53684929000003156</v>
      </c>
      <c r="BA311" s="13">
        <f t="shared" si="75"/>
        <v>0.73734693877553215</v>
      </c>
      <c r="BB311" s="13">
        <f t="shared" si="76"/>
        <v>0.73270000000002156</v>
      </c>
      <c r="BC311" s="13">
        <f t="shared" si="77"/>
        <v>2.919893877551107</v>
      </c>
      <c r="BD311" s="13">
        <f t="shared" si="78"/>
        <v>3.6867346938776606</v>
      </c>
      <c r="BE311" s="13">
        <f t="shared" si="79"/>
        <v>68.400000000001739</v>
      </c>
      <c r="BF311" s="13">
        <f t="shared" si="80"/>
        <v>0.73734693877553215</v>
      </c>
      <c r="BG311" s="13">
        <f t="shared" si="81"/>
        <v>2.919893877551107</v>
      </c>
    </row>
    <row r="312" spans="43:59">
      <c r="AQ312" s="13">
        <v>310</v>
      </c>
      <c r="AR312" s="13">
        <f t="shared" si="82"/>
        <v>68.300000000001745</v>
      </c>
      <c r="AS312" s="13">
        <f t="shared" si="67"/>
        <v>1.7075000000000438</v>
      </c>
      <c r="AT312" s="13">
        <f t="shared" si="68"/>
        <v>3365.0000000000873</v>
      </c>
      <c r="AU312" s="13">
        <f t="shared" si="69"/>
        <v>68.673469387756882</v>
      </c>
      <c r="AV312" s="13">
        <f t="shared" si="70"/>
        <v>68.300000000001745</v>
      </c>
      <c r="AW312" s="13">
        <f t="shared" si="71"/>
        <v>0.73608418367349149</v>
      </c>
      <c r="AX312" s="13">
        <f t="shared" si="72"/>
        <v>0.54181992545427038</v>
      </c>
      <c r="AY312" s="13">
        <f t="shared" si="73"/>
        <v>0.73146250000002166</v>
      </c>
      <c r="AZ312" s="13">
        <f t="shared" si="74"/>
        <v>0.53503738890628172</v>
      </c>
      <c r="BA312" s="13">
        <f t="shared" si="75"/>
        <v>0.73608418367349149</v>
      </c>
      <c r="BB312" s="13">
        <f t="shared" si="76"/>
        <v>0.73146250000002166</v>
      </c>
      <c r="BC312" s="13">
        <f t="shared" si="77"/>
        <v>2.9148933673470259</v>
      </c>
      <c r="BD312" s="13">
        <f t="shared" si="78"/>
        <v>3.6804209183674574</v>
      </c>
      <c r="BE312" s="13">
        <f t="shared" si="79"/>
        <v>68.300000000001745</v>
      </c>
      <c r="BF312" s="13">
        <f t="shared" si="80"/>
        <v>0.73608418367349149</v>
      </c>
      <c r="BG312" s="13">
        <f t="shared" si="81"/>
        <v>2.9148933673470259</v>
      </c>
    </row>
    <row r="313" spans="43:59">
      <c r="AQ313" s="13">
        <v>311</v>
      </c>
      <c r="AR313" s="13">
        <f t="shared" si="82"/>
        <v>68.200000000001751</v>
      </c>
      <c r="AS313" s="13">
        <f t="shared" si="67"/>
        <v>1.7050000000000438</v>
      </c>
      <c r="AT313" s="13">
        <f t="shared" si="68"/>
        <v>3360.0000000000873</v>
      </c>
      <c r="AU313" s="13">
        <f t="shared" si="69"/>
        <v>68.571428571430346</v>
      </c>
      <c r="AV313" s="13">
        <f t="shared" si="70"/>
        <v>68.200000000001751</v>
      </c>
      <c r="AW313" s="13">
        <f t="shared" si="71"/>
        <v>0.73482142857145061</v>
      </c>
      <c r="AX313" s="13">
        <f t="shared" si="72"/>
        <v>0.53996253188778753</v>
      </c>
      <c r="AY313" s="13">
        <f t="shared" si="73"/>
        <v>0.73022500000002166</v>
      </c>
      <c r="AZ313" s="13">
        <f t="shared" si="74"/>
        <v>0.53322855062503161</v>
      </c>
      <c r="BA313" s="13">
        <f t="shared" si="75"/>
        <v>0.73482142857145061</v>
      </c>
      <c r="BB313" s="13">
        <f t="shared" si="76"/>
        <v>0.73022500000002166</v>
      </c>
      <c r="BC313" s="13">
        <f t="shared" si="77"/>
        <v>2.9098928571429439</v>
      </c>
      <c r="BD313" s="13">
        <f t="shared" si="78"/>
        <v>3.6741071428572529</v>
      </c>
      <c r="BE313" s="13">
        <f t="shared" si="79"/>
        <v>68.200000000001751</v>
      </c>
      <c r="BF313" s="13">
        <f t="shared" si="80"/>
        <v>0.73482142857145061</v>
      </c>
      <c r="BG313" s="13">
        <f t="shared" si="81"/>
        <v>2.9098928571429439</v>
      </c>
    </row>
    <row r="314" spans="43:59">
      <c r="AQ314" s="13">
        <v>312</v>
      </c>
      <c r="AR314" s="13">
        <f t="shared" si="82"/>
        <v>68.100000000001756</v>
      </c>
      <c r="AS314" s="13">
        <f t="shared" si="67"/>
        <v>1.7025000000000439</v>
      </c>
      <c r="AT314" s="13">
        <f t="shared" si="68"/>
        <v>3355.0000000000878</v>
      </c>
      <c r="AU314" s="13">
        <f t="shared" si="69"/>
        <v>68.469387755103824</v>
      </c>
      <c r="AV314" s="13">
        <f t="shared" si="70"/>
        <v>68.100000000001756</v>
      </c>
      <c r="AW314" s="13">
        <f t="shared" si="71"/>
        <v>0.73355867346940995</v>
      </c>
      <c r="AX314" s="13">
        <f t="shared" si="72"/>
        <v>0.53810832742220038</v>
      </c>
      <c r="AY314" s="13">
        <f t="shared" si="73"/>
        <v>0.72898750000002188</v>
      </c>
      <c r="AZ314" s="13">
        <f t="shared" si="74"/>
        <v>0.53142277515628189</v>
      </c>
      <c r="BA314" s="13">
        <f t="shared" si="75"/>
        <v>0.73355867346940995</v>
      </c>
      <c r="BB314" s="13">
        <f t="shared" si="76"/>
        <v>0.72898750000002188</v>
      </c>
      <c r="BC314" s="13">
        <f t="shared" si="77"/>
        <v>2.9048923469388632</v>
      </c>
      <c r="BD314" s="13">
        <f t="shared" si="78"/>
        <v>3.6677933673470497</v>
      </c>
      <c r="BE314" s="13">
        <f t="shared" si="79"/>
        <v>68.100000000001756</v>
      </c>
      <c r="BF314" s="13">
        <f t="shared" si="80"/>
        <v>0.73355867346940995</v>
      </c>
      <c r="BG314" s="13">
        <f t="shared" si="81"/>
        <v>2.9048923469388632</v>
      </c>
    </row>
    <row r="315" spans="43:59">
      <c r="AQ315" s="13">
        <v>313</v>
      </c>
      <c r="AR315" s="13">
        <f t="shared" si="82"/>
        <v>68.000000000001762</v>
      </c>
      <c r="AS315" s="13">
        <f t="shared" si="67"/>
        <v>1.7000000000000441</v>
      </c>
      <c r="AT315" s="13">
        <f t="shared" si="68"/>
        <v>3350.0000000000878</v>
      </c>
      <c r="AU315" s="13">
        <f t="shared" si="69"/>
        <v>68.367346938777303</v>
      </c>
      <c r="AV315" s="13">
        <f t="shared" si="70"/>
        <v>68.000000000001776</v>
      </c>
      <c r="AW315" s="13">
        <f t="shared" si="71"/>
        <v>0.73229591836736929</v>
      </c>
      <c r="AX315" s="13">
        <f t="shared" si="72"/>
        <v>0.53625731205750882</v>
      </c>
      <c r="AY315" s="13">
        <f t="shared" si="73"/>
        <v>0.7277500000000221</v>
      </c>
      <c r="AZ315" s="13">
        <f t="shared" si="74"/>
        <v>0.52962006250003213</v>
      </c>
      <c r="BA315" s="13">
        <f t="shared" si="75"/>
        <v>0.73229591836736929</v>
      </c>
      <c r="BB315" s="13">
        <f t="shared" si="76"/>
        <v>0.7277500000000221</v>
      </c>
      <c r="BC315" s="13">
        <f t="shared" si="77"/>
        <v>2.8998918367347821</v>
      </c>
      <c r="BD315" s="13">
        <f t="shared" si="78"/>
        <v>3.6614795918368466</v>
      </c>
      <c r="BE315" s="13">
        <f t="shared" si="79"/>
        <v>68.000000000001762</v>
      </c>
      <c r="BF315" s="13">
        <f t="shared" si="80"/>
        <v>0.73229591836736929</v>
      </c>
      <c r="BG315" s="13">
        <f t="shared" si="81"/>
        <v>2.8998918367347821</v>
      </c>
    </row>
    <row r="316" spans="43:59">
      <c r="AQ316" s="13">
        <v>314</v>
      </c>
      <c r="AR316" s="13">
        <f t="shared" si="82"/>
        <v>67.900000000001768</v>
      </c>
      <c r="AS316" s="13">
        <f t="shared" si="67"/>
        <v>1.6975000000000444</v>
      </c>
      <c r="AT316" s="13">
        <f t="shared" si="68"/>
        <v>3345.0000000000887</v>
      </c>
      <c r="AU316" s="13">
        <f t="shared" si="69"/>
        <v>68.265306122450781</v>
      </c>
      <c r="AV316" s="13">
        <f t="shared" si="70"/>
        <v>67.900000000001782</v>
      </c>
      <c r="AW316" s="13">
        <f t="shared" si="71"/>
        <v>0.73103316326532852</v>
      </c>
      <c r="AX316" s="13">
        <f t="shared" si="72"/>
        <v>0.5344094857937125</v>
      </c>
      <c r="AY316" s="13">
        <f t="shared" si="73"/>
        <v>0.7265125000000221</v>
      </c>
      <c r="AZ316" s="13">
        <f t="shared" si="74"/>
        <v>0.5278204126562821</v>
      </c>
      <c r="BA316" s="13">
        <f t="shared" si="75"/>
        <v>0.73103316326532852</v>
      </c>
      <c r="BB316" s="13">
        <f t="shared" si="76"/>
        <v>0.7265125000000221</v>
      </c>
      <c r="BC316" s="13">
        <f t="shared" si="77"/>
        <v>2.8948913265307006</v>
      </c>
      <c r="BD316" s="13">
        <f t="shared" si="78"/>
        <v>3.6551658163266425</v>
      </c>
      <c r="BE316" s="13">
        <f t="shared" si="79"/>
        <v>67.900000000001768</v>
      </c>
      <c r="BF316" s="13">
        <f t="shared" si="80"/>
        <v>0.73103316326532852</v>
      </c>
      <c r="BG316" s="13">
        <f t="shared" si="81"/>
        <v>2.8948913265307006</v>
      </c>
    </row>
    <row r="317" spans="43:59">
      <c r="AQ317" s="13">
        <v>315</v>
      </c>
      <c r="AR317" s="13">
        <f t="shared" si="82"/>
        <v>67.800000000001774</v>
      </c>
      <c r="AS317" s="13">
        <f t="shared" si="67"/>
        <v>1.6950000000000442</v>
      </c>
      <c r="AT317" s="13">
        <f t="shared" si="68"/>
        <v>3340.0000000000887</v>
      </c>
      <c r="AU317" s="13">
        <f t="shared" si="69"/>
        <v>68.163265306124259</v>
      </c>
      <c r="AV317" s="13">
        <f t="shared" si="70"/>
        <v>67.800000000001774</v>
      </c>
      <c r="AW317" s="13">
        <f t="shared" si="71"/>
        <v>0.72977040816328775</v>
      </c>
      <c r="AX317" s="13">
        <f t="shared" si="72"/>
        <v>0.53256484863081166</v>
      </c>
      <c r="AY317" s="13">
        <f t="shared" si="73"/>
        <v>0.72527500000002199</v>
      </c>
      <c r="AZ317" s="13">
        <f t="shared" si="74"/>
        <v>0.52602382562503192</v>
      </c>
      <c r="BA317" s="13">
        <f t="shared" si="75"/>
        <v>0.72977040816328775</v>
      </c>
      <c r="BB317" s="13">
        <f t="shared" si="76"/>
        <v>0.72527500000002199</v>
      </c>
      <c r="BC317" s="13">
        <f t="shared" si="77"/>
        <v>2.889890816326619</v>
      </c>
      <c r="BD317" s="13">
        <f t="shared" si="78"/>
        <v>3.6488520408164389</v>
      </c>
      <c r="BE317" s="13">
        <f t="shared" si="79"/>
        <v>67.800000000001774</v>
      </c>
      <c r="BF317" s="13">
        <f t="shared" si="80"/>
        <v>0.72977040816328775</v>
      </c>
      <c r="BG317" s="13">
        <f t="shared" si="81"/>
        <v>2.889890816326619</v>
      </c>
    </row>
    <row r="318" spans="43:59">
      <c r="AQ318" s="13">
        <v>316</v>
      </c>
      <c r="AR318" s="13">
        <f t="shared" si="82"/>
        <v>67.700000000001779</v>
      </c>
      <c r="AS318" s="13">
        <f t="shared" si="67"/>
        <v>1.6925000000000443</v>
      </c>
      <c r="AT318" s="13">
        <f t="shared" si="68"/>
        <v>3335.0000000000891</v>
      </c>
      <c r="AU318" s="13">
        <f t="shared" si="69"/>
        <v>68.061224489797738</v>
      </c>
      <c r="AV318" s="13">
        <f t="shared" si="70"/>
        <v>67.700000000001765</v>
      </c>
      <c r="AW318" s="13">
        <f t="shared" si="71"/>
        <v>0.72850765306124698</v>
      </c>
      <c r="AX318" s="13">
        <f t="shared" si="72"/>
        <v>0.53072340056880618</v>
      </c>
      <c r="AY318" s="13">
        <f t="shared" si="73"/>
        <v>0.72403750000002198</v>
      </c>
      <c r="AZ318" s="13">
        <f t="shared" si="74"/>
        <v>0.5242303014062818</v>
      </c>
      <c r="BA318" s="13">
        <f t="shared" si="75"/>
        <v>0.72850765306124698</v>
      </c>
      <c r="BB318" s="13">
        <f t="shared" si="76"/>
        <v>0.72403750000002198</v>
      </c>
      <c r="BC318" s="13">
        <f t="shared" si="77"/>
        <v>2.8848903061225375</v>
      </c>
      <c r="BD318" s="13">
        <f t="shared" si="78"/>
        <v>3.6425382653062348</v>
      </c>
      <c r="BE318" s="13">
        <f t="shared" si="79"/>
        <v>67.700000000001779</v>
      </c>
      <c r="BF318" s="13">
        <f t="shared" si="80"/>
        <v>0.72850765306124698</v>
      </c>
      <c r="BG318" s="13">
        <f t="shared" si="81"/>
        <v>2.8848903061225375</v>
      </c>
    </row>
    <row r="319" spans="43:59">
      <c r="AQ319" s="13">
        <v>317</v>
      </c>
      <c r="AR319" s="13">
        <f t="shared" si="82"/>
        <v>67.600000000001785</v>
      </c>
      <c r="AS319" s="13">
        <f t="shared" si="67"/>
        <v>1.6900000000000446</v>
      </c>
      <c r="AT319" s="13">
        <f t="shared" si="68"/>
        <v>3330.0000000000891</v>
      </c>
      <c r="AU319" s="13">
        <f t="shared" si="69"/>
        <v>67.959183673471202</v>
      </c>
      <c r="AV319" s="13">
        <f t="shared" si="70"/>
        <v>67.600000000001785</v>
      </c>
      <c r="AW319" s="13">
        <f t="shared" si="71"/>
        <v>0.72724489795920622</v>
      </c>
      <c r="AX319" s="13">
        <f t="shared" si="72"/>
        <v>0.52888514160769629</v>
      </c>
      <c r="AY319" s="13">
        <f t="shared" si="73"/>
        <v>0.72280000000002209</v>
      </c>
      <c r="AZ319" s="13">
        <f t="shared" si="74"/>
        <v>0.52243984000003196</v>
      </c>
      <c r="BA319" s="13">
        <f t="shared" si="75"/>
        <v>0.72724489795920622</v>
      </c>
      <c r="BB319" s="13">
        <f t="shared" si="76"/>
        <v>0.72280000000002209</v>
      </c>
      <c r="BC319" s="13">
        <f t="shared" si="77"/>
        <v>2.8798897959184564</v>
      </c>
      <c r="BD319" s="13">
        <f t="shared" si="78"/>
        <v>3.6362244897960312</v>
      </c>
      <c r="BE319" s="13">
        <f t="shared" si="79"/>
        <v>67.600000000001785</v>
      </c>
      <c r="BF319" s="13">
        <f t="shared" si="80"/>
        <v>0.72724489795920622</v>
      </c>
      <c r="BG319" s="13">
        <f t="shared" si="81"/>
        <v>2.8798897959184564</v>
      </c>
    </row>
    <row r="320" spans="43:59">
      <c r="AQ320" s="13">
        <v>318</v>
      </c>
      <c r="AR320" s="13">
        <f t="shared" si="82"/>
        <v>67.500000000001791</v>
      </c>
      <c r="AS320" s="13">
        <f t="shared" si="67"/>
        <v>1.6875000000000449</v>
      </c>
      <c r="AT320" s="13">
        <f t="shared" si="68"/>
        <v>3325.0000000000896</v>
      </c>
      <c r="AU320" s="13">
        <f t="shared" si="69"/>
        <v>67.85714285714468</v>
      </c>
      <c r="AV320" s="13">
        <f t="shared" si="70"/>
        <v>67.500000000001791</v>
      </c>
      <c r="AW320" s="13">
        <f t="shared" si="71"/>
        <v>0.72598214285716556</v>
      </c>
      <c r="AX320" s="13">
        <f t="shared" si="72"/>
        <v>0.52705007174748197</v>
      </c>
      <c r="AY320" s="13">
        <f t="shared" si="73"/>
        <v>0.72156250000002231</v>
      </c>
      <c r="AZ320" s="13">
        <f t="shared" si="74"/>
        <v>0.5206524414062822</v>
      </c>
      <c r="BA320" s="13">
        <f t="shared" si="75"/>
        <v>0.72598214285716556</v>
      </c>
      <c r="BB320" s="13">
        <f t="shared" si="76"/>
        <v>0.72156250000002231</v>
      </c>
      <c r="BC320" s="13">
        <f t="shared" si="77"/>
        <v>2.8748892857143753</v>
      </c>
      <c r="BD320" s="13">
        <f t="shared" si="78"/>
        <v>3.6299107142858276</v>
      </c>
      <c r="BE320" s="13">
        <f t="shared" si="79"/>
        <v>67.500000000001791</v>
      </c>
      <c r="BF320" s="13">
        <f t="shared" si="80"/>
        <v>0.72598214285716556</v>
      </c>
      <c r="BG320" s="13">
        <f t="shared" si="81"/>
        <v>2.8748892857143753</v>
      </c>
    </row>
    <row r="321" spans="43:59">
      <c r="AQ321" s="13">
        <v>319</v>
      </c>
      <c r="AR321" s="13">
        <f t="shared" si="82"/>
        <v>67.400000000001796</v>
      </c>
      <c r="AS321" s="13">
        <f t="shared" si="67"/>
        <v>1.6850000000000449</v>
      </c>
      <c r="AT321" s="13">
        <f t="shared" si="68"/>
        <v>3320.0000000000896</v>
      </c>
      <c r="AU321" s="13">
        <f t="shared" si="69"/>
        <v>67.755102040818159</v>
      </c>
      <c r="AV321" s="13">
        <f t="shared" si="70"/>
        <v>67.400000000001796</v>
      </c>
      <c r="AW321" s="13">
        <f t="shared" si="71"/>
        <v>0.72471938775512479</v>
      </c>
      <c r="AX321" s="13">
        <f t="shared" si="72"/>
        <v>0.52521819098816291</v>
      </c>
      <c r="AY321" s="13">
        <f t="shared" si="73"/>
        <v>0.72032500000002231</v>
      </c>
      <c r="AZ321" s="13">
        <f t="shared" si="74"/>
        <v>0.51886810562503216</v>
      </c>
      <c r="BA321" s="13">
        <f t="shared" si="75"/>
        <v>0.72471938775512479</v>
      </c>
      <c r="BB321" s="13">
        <f t="shared" si="76"/>
        <v>0.72032500000002231</v>
      </c>
      <c r="BC321" s="13">
        <f t="shared" si="77"/>
        <v>2.8698887755102938</v>
      </c>
      <c r="BD321" s="13">
        <f t="shared" si="78"/>
        <v>3.6235969387756239</v>
      </c>
      <c r="BE321" s="13">
        <f t="shared" si="79"/>
        <v>67.400000000001796</v>
      </c>
      <c r="BF321" s="13">
        <f t="shared" si="80"/>
        <v>0.72471938775512479</v>
      </c>
      <c r="BG321" s="13">
        <f t="shared" si="81"/>
        <v>2.8698887755102938</v>
      </c>
    </row>
    <row r="322" spans="43:59">
      <c r="AQ322" s="13">
        <v>320</v>
      </c>
      <c r="AR322" s="13">
        <f t="shared" si="82"/>
        <v>67.300000000001802</v>
      </c>
      <c r="AS322" s="13">
        <f t="shared" si="67"/>
        <v>1.682500000000045</v>
      </c>
      <c r="AT322" s="13">
        <f t="shared" si="68"/>
        <v>3315.00000000009</v>
      </c>
      <c r="AU322" s="13">
        <f t="shared" si="69"/>
        <v>67.653061224491623</v>
      </c>
      <c r="AV322" s="13">
        <f t="shared" si="70"/>
        <v>67.300000000001802</v>
      </c>
      <c r="AW322" s="13">
        <f t="shared" si="71"/>
        <v>0.7234566326530838</v>
      </c>
      <c r="AX322" s="13">
        <f t="shared" si="72"/>
        <v>0.52338949932973899</v>
      </c>
      <c r="AY322" s="13">
        <f t="shared" si="73"/>
        <v>0.71908750000002242</v>
      </c>
      <c r="AZ322" s="13">
        <f t="shared" si="74"/>
        <v>0.51708683265628219</v>
      </c>
      <c r="BA322" s="13">
        <f t="shared" si="75"/>
        <v>0.7234566326530838</v>
      </c>
      <c r="BB322" s="13">
        <f t="shared" si="76"/>
        <v>0.71908750000002242</v>
      </c>
      <c r="BC322" s="13">
        <f t="shared" si="77"/>
        <v>2.8648882653062113</v>
      </c>
      <c r="BD322" s="13">
        <f t="shared" si="78"/>
        <v>3.617283163265419</v>
      </c>
      <c r="BE322" s="13">
        <f t="shared" si="79"/>
        <v>67.300000000001802</v>
      </c>
      <c r="BF322" s="13">
        <f t="shared" si="80"/>
        <v>0.7234566326530838</v>
      </c>
      <c r="BG322" s="13">
        <f t="shared" si="81"/>
        <v>2.8648882653062113</v>
      </c>
    </row>
    <row r="323" spans="43:59">
      <c r="AQ323" s="13">
        <v>321</v>
      </c>
      <c r="AR323" s="13">
        <f t="shared" si="82"/>
        <v>67.200000000001808</v>
      </c>
      <c r="AS323" s="13">
        <f t="shared" si="67"/>
        <v>1.6800000000000452</v>
      </c>
      <c r="AT323" s="13">
        <f t="shared" si="68"/>
        <v>3310.00000000009</v>
      </c>
      <c r="AU323" s="13">
        <f t="shared" si="69"/>
        <v>67.551020408165101</v>
      </c>
      <c r="AV323" s="13">
        <f t="shared" si="70"/>
        <v>67.200000000001808</v>
      </c>
      <c r="AW323" s="13">
        <f t="shared" si="71"/>
        <v>0.72219387755104314</v>
      </c>
      <c r="AX323" s="13">
        <f t="shared" si="72"/>
        <v>0.5215639967722111</v>
      </c>
      <c r="AY323" s="13">
        <f t="shared" si="73"/>
        <v>0.71785000000002241</v>
      </c>
      <c r="AZ323" s="13">
        <f t="shared" si="74"/>
        <v>0.51530862250003218</v>
      </c>
      <c r="BA323" s="13">
        <f t="shared" si="75"/>
        <v>0.72219387755104314</v>
      </c>
      <c r="BB323" s="13">
        <f t="shared" si="76"/>
        <v>0.71785000000002241</v>
      </c>
      <c r="BC323" s="13">
        <f t="shared" si="77"/>
        <v>2.8598877551021307</v>
      </c>
      <c r="BD323" s="13">
        <f t="shared" si="78"/>
        <v>3.6109693877552158</v>
      </c>
      <c r="BE323" s="13">
        <f t="shared" si="79"/>
        <v>67.200000000001808</v>
      </c>
      <c r="BF323" s="13">
        <f t="shared" si="80"/>
        <v>0.72219387755104314</v>
      </c>
      <c r="BG323" s="13">
        <f t="shared" si="81"/>
        <v>2.8598877551021307</v>
      </c>
    </row>
    <row r="324" spans="43:59">
      <c r="AQ324" s="13">
        <v>322</v>
      </c>
      <c r="AR324" s="13">
        <f t="shared" si="82"/>
        <v>67.100000000001813</v>
      </c>
      <c r="AS324" s="13">
        <f t="shared" si="67"/>
        <v>1.6775000000000455</v>
      </c>
      <c r="AT324" s="13">
        <f t="shared" si="68"/>
        <v>3305.0000000000905</v>
      </c>
      <c r="AU324" s="13">
        <f t="shared" si="69"/>
        <v>67.448979591838594</v>
      </c>
      <c r="AV324" s="13">
        <f t="shared" si="70"/>
        <v>67.100000000001828</v>
      </c>
      <c r="AW324" s="13">
        <f t="shared" si="71"/>
        <v>0.7209311224490027</v>
      </c>
      <c r="AX324" s="13">
        <f t="shared" si="72"/>
        <v>0.51974168331557891</v>
      </c>
      <c r="AY324" s="13">
        <f t="shared" si="73"/>
        <v>0.71661250000002263</v>
      </c>
      <c r="AZ324" s="13">
        <f t="shared" si="74"/>
        <v>0.51353347515628245</v>
      </c>
      <c r="BA324" s="13">
        <f t="shared" si="75"/>
        <v>0.7209311224490027</v>
      </c>
      <c r="BB324" s="13">
        <f t="shared" si="76"/>
        <v>0.71661250000002263</v>
      </c>
      <c r="BC324" s="13">
        <f t="shared" si="77"/>
        <v>2.8548872448980505</v>
      </c>
      <c r="BD324" s="13">
        <f t="shared" si="78"/>
        <v>3.6046556122450135</v>
      </c>
      <c r="BE324" s="13">
        <f t="shared" si="79"/>
        <v>67.100000000001813</v>
      </c>
      <c r="BF324" s="13">
        <f t="shared" si="80"/>
        <v>0.7209311224490027</v>
      </c>
      <c r="BG324" s="13">
        <f t="shared" si="81"/>
        <v>2.8548872448980505</v>
      </c>
    </row>
    <row r="325" spans="43:59">
      <c r="AQ325" s="13">
        <v>323</v>
      </c>
      <c r="AR325" s="13">
        <f t="shared" si="82"/>
        <v>67.000000000001819</v>
      </c>
      <c r="AS325" s="13">
        <f t="shared" ref="AS325:AS388" si="83">2.5*AR325/100</f>
        <v>1.6750000000000456</v>
      </c>
      <c r="AT325" s="13">
        <f t="shared" ref="AT325:AT388" si="84">AR325/100*Ts-pdim_offset</f>
        <v>3300.0000000000905</v>
      </c>
      <c r="AU325" s="13">
        <f t="shared" ref="AU325:AU388" si="85">IF(AT325/Ts_mod*100 &lt; 3, "STBY", AT325/Ts_mod*100)</f>
        <v>67.346938775512058</v>
      </c>
      <c r="AV325" s="13">
        <f t="shared" ref="AV325:AV388" si="86">IF(AS325/2.5*100 &lt; 3, "STBY", AS325/2.5*100)</f>
        <v>67.000000000001819</v>
      </c>
      <c r="AW325" s="13">
        <f t="shared" ref="AW325:AW388" si="87">IF(AU325/100*Slope+Offset &gt; 1, 1, IF(AU325/100*Slope+Offset &lt; MODout_min, MODout_min, AU325/100*Slope+Offset))</f>
        <v>0.71966836734696171</v>
      </c>
      <c r="AX325" s="13">
        <f t="shared" ref="AX325:AX388" si="88">IF(((AU325/100)*Slope+Offset)^Nth_order&gt;1,1,IF(((AU325/100)*Slope+Offset)^Nth_order&lt;MODout_min,MODout_min,((AU325/100)*Slope+Offset)^Nth_order))</f>
        <v>0.51792255895984141</v>
      </c>
      <c r="AY325" s="13">
        <f t="shared" ref="AY325:AY388" si="89">IF(AV325/100*Slope+Offset &gt; 1, 1, IF(AV325/100*Slope+Offset &lt; MODout_min, MODout_min, AV325/100*Slope+Offset))</f>
        <v>0.71537500000002252</v>
      </c>
      <c r="AZ325" s="13">
        <f t="shared" ref="AZ325:AZ388" si="90">IF((AV325/100*Slope+Offset)^Nth_order &gt; 1, 1, IF((AV325/100*Slope+Offset)^Nth_order &lt; MODout_min, MODout_min, (AV325/100*Slope+Offset)^Nth_order))</f>
        <v>0.51176139062503223</v>
      </c>
      <c r="BA325" s="13">
        <f t="shared" ref="BA325:BA388" si="91">HLOOKUP($N$20, $AW$3:$AX$994, AQ325, FALSE)</f>
        <v>0.71966836734696171</v>
      </c>
      <c r="BB325" s="13">
        <f t="shared" ref="BB325:BB388" si="92">HLOOKUP($N$20, $AY$3:$AZ$994, AQ325, FALSE)</f>
        <v>0.71537500000002252</v>
      </c>
      <c r="BC325" s="13">
        <f t="shared" ref="BC325:BC388" si="93">IF(BA325*N$32 &lt; 0.01*$N$12, 0.01*$N$12, BF325*N$32)</f>
        <v>2.849886734693968</v>
      </c>
      <c r="BD325" s="13">
        <f t="shared" ref="BD325:BD388" si="94">IF(BB325*N$24 &lt; 0.01*$N$12, 0.01*$N$12, BF325*N$24)</f>
        <v>3.5983418367348086</v>
      </c>
      <c r="BE325" s="13">
        <f t="shared" ref="BE325:BE388" si="95">HLOOKUP($N$8, $AR$3:$AS$994, AQ325, FALSE)</f>
        <v>67.000000000001819</v>
      </c>
      <c r="BF325" s="13">
        <f t="shared" ref="BF325:BF388" si="96">HLOOKUP($N$8, $BA$3:$BB$994, AQ325, FALSE)</f>
        <v>0.71966836734696171</v>
      </c>
      <c r="BG325" s="13">
        <f t="shared" ref="BG325:BG388" si="97">HLOOKUP($N$8, $BC$3:$BD$994, AQ325, FALSE)</f>
        <v>2.849886734693968</v>
      </c>
    </row>
    <row r="326" spans="43:59">
      <c r="AQ326" s="13">
        <v>324</v>
      </c>
      <c r="AR326" s="13">
        <f t="shared" si="82"/>
        <v>66.900000000001825</v>
      </c>
      <c r="AS326" s="13">
        <f t="shared" si="83"/>
        <v>1.6725000000000454</v>
      </c>
      <c r="AT326" s="13">
        <f t="shared" si="84"/>
        <v>3295.0000000000914</v>
      </c>
      <c r="AU326" s="13">
        <f t="shared" si="85"/>
        <v>67.244897959185536</v>
      </c>
      <c r="AV326" s="13">
        <f t="shared" si="86"/>
        <v>66.90000000000181</v>
      </c>
      <c r="AW326" s="13">
        <f t="shared" si="87"/>
        <v>0.71840561224492105</v>
      </c>
      <c r="AX326" s="13">
        <f t="shared" si="88"/>
        <v>0.51610662370499982</v>
      </c>
      <c r="AY326" s="13">
        <f t="shared" si="89"/>
        <v>0.71413750000002252</v>
      </c>
      <c r="AZ326" s="13">
        <f t="shared" si="90"/>
        <v>0.50999236890628219</v>
      </c>
      <c r="BA326" s="13">
        <f t="shared" si="91"/>
        <v>0.71840561224492105</v>
      </c>
      <c r="BB326" s="13">
        <f t="shared" si="92"/>
        <v>0.71413750000002252</v>
      </c>
      <c r="BC326" s="13">
        <f t="shared" si="93"/>
        <v>2.8448862244898869</v>
      </c>
      <c r="BD326" s="13">
        <f t="shared" si="94"/>
        <v>3.5920280612246054</v>
      </c>
      <c r="BE326" s="13">
        <f t="shared" si="95"/>
        <v>66.900000000001825</v>
      </c>
      <c r="BF326" s="13">
        <f t="shared" si="96"/>
        <v>0.71840561224492105</v>
      </c>
      <c r="BG326" s="13">
        <f t="shared" si="97"/>
        <v>2.8448862244898869</v>
      </c>
    </row>
    <row r="327" spans="43:59">
      <c r="AQ327" s="13">
        <v>325</v>
      </c>
      <c r="AR327" s="13">
        <f t="shared" si="82"/>
        <v>66.80000000000183</v>
      </c>
      <c r="AS327" s="13">
        <f t="shared" si="83"/>
        <v>1.6700000000000457</v>
      </c>
      <c r="AT327" s="13">
        <f t="shared" si="84"/>
        <v>3290.0000000000919</v>
      </c>
      <c r="AU327" s="13">
        <f t="shared" si="85"/>
        <v>67.142857142859015</v>
      </c>
      <c r="AV327" s="13">
        <f t="shared" si="86"/>
        <v>66.80000000000183</v>
      </c>
      <c r="AW327" s="13">
        <f t="shared" si="87"/>
        <v>0.7171428571428804</v>
      </c>
      <c r="AX327" s="13">
        <f t="shared" si="88"/>
        <v>0.51429387755105371</v>
      </c>
      <c r="AY327" s="13">
        <f t="shared" si="89"/>
        <v>0.71290000000002285</v>
      </c>
      <c r="AZ327" s="13">
        <f t="shared" si="90"/>
        <v>0.50822641000003255</v>
      </c>
      <c r="BA327" s="13">
        <f t="shared" si="91"/>
        <v>0.7171428571428804</v>
      </c>
      <c r="BB327" s="13">
        <f t="shared" si="92"/>
        <v>0.71290000000002285</v>
      </c>
      <c r="BC327" s="13">
        <f t="shared" si="93"/>
        <v>2.8398857142858058</v>
      </c>
      <c r="BD327" s="13">
        <f t="shared" si="94"/>
        <v>3.5857142857144018</v>
      </c>
      <c r="BE327" s="13">
        <f t="shared" si="95"/>
        <v>66.80000000000183</v>
      </c>
      <c r="BF327" s="13">
        <f t="shared" si="96"/>
        <v>0.7171428571428804</v>
      </c>
      <c r="BG327" s="13">
        <f t="shared" si="97"/>
        <v>2.8398857142858058</v>
      </c>
    </row>
    <row r="328" spans="43:59">
      <c r="AQ328" s="13">
        <v>326</v>
      </c>
      <c r="AR328" s="13">
        <f t="shared" ref="AR328:AR391" si="98">AR327-0.1</f>
        <v>66.700000000001836</v>
      </c>
      <c r="AS328" s="13">
        <f t="shared" si="83"/>
        <v>1.6675000000000459</v>
      </c>
      <c r="AT328" s="13">
        <f t="shared" si="84"/>
        <v>3285.0000000000919</v>
      </c>
      <c r="AU328" s="13">
        <f t="shared" si="85"/>
        <v>67.040816326532479</v>
      </c>
      <c r="AV328" s="13">
        <f t="shared" si="86"/>
        <v>66.700000000001836</v>
      </c>
      <c r="AW328" s="13">
        <f t="shared" si="87"/>
        <v>0.71588010204083952</v>
      </c>
      <c r="AX328" s="13">
        <f t="shared" si="88"/>
        <v>0.51248432049800274</v>
      </c>
      <c r="AY328" s="13">
        <f t="shared" si="89"/>
        <v>0.71166250000002285</v>
      </c>
      <c r="AZ328" s="13">
        <f t="shared" si="90"/>
        <v>0.50646351390628253</v>
      </c>
      <c r="BA328" s="13">
        <f t="shared" si="91"/>
        <v>0.71588010204083952</v>
      </c>
      <c r="BB328" s="13">
        <f t="shared" si="92"/>
        <v>0.71166250000002285</v>
      </c>
      <c r="BC328" s="13">
        <f t="shared" si="93"/>
        <v>2.8348852040817243</v>
      </c>
      <c r="BD328" s="13">
        <f t="shared" si="94"/>
        <v>3.5794005102041977</v>
      </c>
      <c r="BE328" s="13">
        <f t="shared" si="95"/>
        <v>66.700000000001836</v>
      </c>
      <c r="BF328" s="13">
        <f t="shared" si="96"/>
        <v>0.71588010204083952</v>
      </c>
      <c r="BG328" s="13">
        <f t="shared" si="97"/>
        <v>2.8348852040817243</v>
      </c>
    </row>
    <row r="329" spans="43:59">
      <c r="AQ329" s="13">
        <v>327</v>
      </c>
      <c r="AR329" s="13">
        <f t="shared" si="98"/>
        <v>66.600000000001842</v>
      </c>
      <c r="AS329" s="13">
        <f t="shared" si="83"/>
        <v>1.665000000000046</v>
      </c>
      <c r="AT329" s="13">
        <f t="shared" si="84"/>
        <v>3280.0000000000923</v>
      </c>
      <c r="AU329" s="13">
        <f t="shared" si="85"/>
        <v>66.938775510205957</v>
      </c>
      <c r="AV329" s="13">
        <f t="shared" si="86"/>
        <v>66.600000000001842</v>
      </c>
      <c r="AW329" s="13">
        <f t="shared" si="87"/>
        <v>0.71461734693879886</v>
      </c>
      <c r="AX329" s="13">
        <f t="shared" si="88"/>
        <v>0.51067795254584758</v>
      </c>
      <c r="AY329" s="13">
        <f t="shared" si="89"/>
        <v>0.71042500000002295</v>
      </c>
      <c r="AZ329" s="13">
        <f t="shared" si="90"/>
        <v>0.50470368062503257</v>
      </c>
      <c r="BA329" s="13">
        <f t="shared" si="91"/>
        <v>0.71461734693879886</v>
      </c>
      <c r="BB329" s="13">
        <f t="shared" si="92"/>
        <v>0.71042500000002295</v>
      </c>
      <c r="BC329" s="13">
        <f t="shared" si="93"/>
        <v>2.8298846938776432</v>
      </c>
      <c r="BD329" s="13">
        <f t="shared" si="94"/>
        <v>3.5730867346939945</v>
      </c>
      <c r="BE329" s="13">
        <f t="shared" si="95"/>
        <v>66.600000000001842</v>
      </c>
      <c r="BF329" s="13">
        <f t="shared" si="96"/>
        <v>0.71461734693879886</v>
      </c>
      <c r="BG329" s="13">
        <f t="shared" si="97"/>
        <v>2.8298846938776432</v>
      </c>
    </row>
    <row r="330" spans="43:59">
      <c r="AQ330" s="13">
        <v>328</v>
      </c>
      <c r="AR330" s="13">
        <f t="shared" si="98"/>
        <v>66.500000000001847</v>
      </c>
      <c r="AS330" s="13">
        <f t="shared" si="83"/>
        <v>1.6625000000000461</v>
      </c>
      <c r="AT330" s="13">
        <f t="shared" si="84"/>
        <v>3275.0000000000923</v>
      </c>
      <c r="AU330" s="13">
        <f t="shared" si="85"/>
        <v>66.836734693879436</v>
      </c>
      <c r="AV330" s="13">
        <f t="shared" si="86"/>
        <v>66.500000000001847</v>
      </c>
      <c r="AW330" s="13">
        <f t="shared" si="87"/>
        <v>0.7133545918367582</v>
      </c>
      <c r="AX330" s="13">
        <f t="shared" si="88"/>
        <v>0.50887477369458789</v>
      </c>
      <c r="AY330" s="13">
        <f t="shared" si="89"/>
        <v>0.70918750000002295</v>
      </c>
      <c r="AZ330" s="13">
        <f t="shared" si="90"/>
        <v>0.50294691015628257</v>
      </c>
      <c r="BA330" s="13">
        <f t="shared" si="91"/>
        <v>0.7133545918367582</v>
      </c>
      <c r="BB330" s="13">
        <f t="shared" si="92"/>
        <v>0.70918750000002295</v>
      </c>
      <c r="BC330" s="13">
        <f t="shared" si="93"/>
        <v>2.8248841836735621</v>
      </c>
      <c r="BD330" s="13">
        <f t="shared" si="94"/>
        <v>3.5667729591837909</v>
      </c>
      <c r="BE330" s="13">
        <f t="shared" si="95"/>
        <v>66.500000000001847</v>
      </c>
      <c r="BF330" s="13">
        <f t="shared" si="96"/>
        <v>0.7133545918367582</v>
      </c>
      <c r="BG330" s="13">
        <f t="shared" si="97"/>
        <v>2.8248841836735621</v>
      </c>
    </row>
    <row r="331" spans="43:59">
      <c r="AQ331" s="13">
        <v>329</v>
      </c>
      <c r="AR331" s="13">
        <f t="shared" si="98"/>
        <v>66.400000000001853</v>
      </c>
      <c r="AS331" s="13">
        <f t="shared" si="83"/>
        <v>1.6600000000000463</v>
      </c>
      <c r="AT331" s="13">
        <f t="shared" si="84"/>
        <v>3270.0000000000928</v>
      </c>
      <c r="AU331" s="13">
        <f t="shared" si="85"/>
        <v>66.734693877552914</v>
      </c>
      <c r="AV331" s="13">
        <f t="shared" si="86"/>
        <v>66.400000000001853</v>
      </c>
      <c r="AW331" s="13">
        <f t="shared" si="87"/>
        <v>0.71209183673471732</v>
      </c>
      <c r="AX331" s="13">
        <f t="shared" si="88"/>
        <v>0.50707478394422334</v>
      </c>
      <c r="AY331" s="13">
        <f t="shared" si="89"/>
        <v>0.70795000000002306</v>
      </c>
      <c r="AZ331" s="13">
        <f t="shared" si="90"/>
        <v>0.50119320250003263</v>
      </c>
      <c r="BA331" s="13">
        <f t="shared" si="91"/>
        <v>0.71209183673471732</v>
      </c>
      <c r="BB331" s="13">
        <f t="shared" si="92"/>
        <v>0.70795000000002306</v>
      </c>
      <c r="BC331" s="13">
        <f t="shared" si="93"/>
        <v>2.8198836734694801</v>
      </c>
      <c r="BD331" s="13">
        <f t="shared" si="94"/>
        <v>3.5604591836735864</v>
      </c>
      <c r="BE331" s="13">
        <f t="shared" si="95"/>
        <v>66.400000000001853</v>
      </c>
      <c r="BF331" s="13">
        <f t="shared" si="96"/>
        <v>0.71209183673471732</v>
      </c>
      <c r="BG331" s="13">
        <f t="shared" si="97"/>
        <v>2.8198836734694801</v>
      </c>
    </row>
    <row r="332" spans="43:59">
      <c r="AQ332" s="13">
        <v>330</v>
      </c>
      <c r="AR332" s="13">
        <f t="shared" si="98"/>
        <v>66.300000000001859</v>
      </c>
      <c r="AS332" s="13">
        <f t="shared" si="83"/>
        <v>1.6575000000000466</v>
      </c>
      <c r="AT332" s="13">
        <f t="shared" si="84"/>
        <v>3265.0000000000928</v>
      </c>
      <c r="AU332" s="13">
        <f t="shared" si="85"/>
        <v>66.632653061226392</v>
      </c>
      <c r="AV332" s="13">
        <f t="shared" si="86"/>
        <v>66.300000000001873</v>
      </c>
      <c r="AW332" s="13">
        <f t="shared" si="87"/>
        <v>0.71082908163267666</v>
      </c>
      <c r="AX332" s="13">
        <f t="shared" si="88"/>
        <v>0.50527798329475448</v>
      </c>
      <c r="AY332" s="13">
        <f t="shared" si="89"/>
        <v>0.70671250000002317</v>
      </c>
      <c r="AZ332" s="13">
        <f t="shared" si="90"/>
        <v>0.49944255765628276</v>
      </c>
      <c r="BA332" s="13">
        <f t="shared" si="91"/>
        <v>0.71082908163267666</v>
      </c>
      <c r="BB332" s="13">
        <f t="shared" si="92"/>
        <v>0.70671250000002317</v>
      </c>
      <c r="BC332" s="13">
        <f t="shared" si="93"/>
        <v>2.8148831632653994</v>
      </c>
      <c r="BD332" s="13">
        <f t="shared" si="94"/>
        <v>3.5541454081633832</v>
      </c>
      <c r="BE332" s="13">
        <f t="shared" si="95"/>
        <v>66.300000000001859</v>
      </c>
      <c r="BF332" s="13">
        <f t="shared" si="96"/>
        <v>0.71082908163267666</v>
      </c>
      <c r="BG332" s="13">
        <f t="shared" si="97"/>
        <v>2.8148831632653994</v>
      </c>
    </row>
    <row r="333" spans="43:59">
      <c r="AQ333" s="13">
        <v>331</v>
      </c>
      <c r="AR333" s="13">
        <f t="shared" si="98"/>
        <v>66.200000000001864</v>
      </c>
      <c r="AS333" s="13">
        <f t="shared" si="83"/>
        <v>1.6550000000000467</v>
      </c>
      <c r="AT333" s="13">
        <f t="shared" si="84"/>
        <v>3260.0000000000932</v>
      </c>
      <c r="AU333" s="13">
        <f t="shared" si="85"/>
        <v>66.530612244899871</v>
      </c>
      <c r="AV333" s="13">
        <f t="shared" si="86"/>
        <v>66.200000000001864</v>
      </c>
      <c r="AW333" s="13">
        <f t="shared" si="87"/>
        <v>0.70956632653063589</v>
      </c>
      <c r="AX333" s="13">
        <f t="shared" si="88"/>
        <v>0.50348437174618099</v>
      </c>
      <c r="AY333" s="13">
        <f t="shared" si="89"/>
        <v>0.70547500000002317</v>
      </c>
      <c r="AZ333" s="13">
        <f t="shared" si="90"/>
        <v>0.49769497562503268</v>
      </c>
      <c r="BA333" s="13">
        <f t="shared" si="91"/>
        <v>0.70956632653063589</v>
      </c>
      <c r="BB333" s="13">
        <f t="shared" si="92"/>
        <v>0.70547500000002317</v>
      </c>
      <c r="BC333" s="13">
        <f t="shared" si="93"/>
        <v>2.8098826530613179</v>
      </c>
      <c r="BD333" s="13">
        <f t="shared" si="94"/>
        <v>3.5478316326531796</v>
      </c>
      <c r="BE333" s="13">
        <f t="shared" si="95"/>
        <v>66.200000000001864</v>
      </c>
      <c r="BF333" s="13">
        <f t="shared" si="96"/>
        <v>0.70956632653063589</v>
      </c>
      <c r="BG333" s="13">
        <f t="shared" si="97"/>
        <v>2.8098826530613179</v>
      </c>
    </row>
    <row r="334" spans="43:59">
      <c r="AQ334" s="13">
        <v>332</v>
      </c>
      <c r="AR334" s="13">
        <f t="shared" si="98"/>
        <v>66.10000000000187</v>
      </c>
      <c r="AS334" s="13">
        <f t="shared" si="83"/>
        <v>1.6525000000000467</v>
      </c>
      <c r="AT334" s="13">
        <f t="shared" si="84"/>
        <v>3255.0000000000932</v>
      </c>
      <c r="AU334" s="13">
        <f t="shared" si="85"/>
        <v>66.428571428573335</v>
      </c>
      <c r="AV334" s="13">
        <f t="shared" si="86"/>
        <v>66.10000000000187</v>
      </c>
      <c r="AW334" s="13">
        <f t="shared" si="87"/>
        <v>0.70830357142859512</v>
      </c>
      <c r="AX334" s="13">
        <f t="shared" si="88"/>
        <v>0.50169394929850297</v>
      </c>
      <c r="AY334" s="13">
        <f t="shared" si="89"/>
        <v>0.70423750000002316</v>
      </c>
      <c r="AZ334" s="13">
        <f t="shared" si="90"/>
        <v>0.4959504564062826</v>
      </c>
      <c r="BA334" s="13">
        <f t="shared" si="91"/>
        <v>0.70830357142859512</v>
      </c>
      <c r="BB334" s="13">
        <f t="shared" si="92"/>
        <v>0.70423750000002316</v>
      </c>
      <c r="BC334" s="13">
        <f t="shared" si="93"/>
        <v>2.8048821428572364</v>
      </c>
      <c r="BD334" s="13">
        <f t="shared" si="94"/>
        <v>3.5415178571429755</v>
      </c>
      <c r="BE334" s="13">
        <f t="shared" si="95"/>
        <v>66.10000000000187</v>
      </c>
      <c r="BF334" s="13">
        <f t="shared" si="96"/>
        <v>0.70830357142859512</v>
      </c>
      <c r="BG334" s="13">
        <f t="shared" si="97"/>
        <v>2.8048821428572364</v>
      </c>
    </row>
    <row r="335" spans="43:59">
      <c r="AQ335" s="13">
        <v>333</v>
      </c>
      <c r="AR335" s="13">
        <f t="shared" si="98"/>
        <v>66.000000000001876</v>
      </c>
      <c r="AS335" s="13">
        <f t="shared" si="83"/>
        <v>1.650000000000047</v>
      </c>
      <c r="AT335" s="13">
        <f t="shared" si="84"/>
        <v>3250.0000000000941</v>
      </c>
      <c r="AU335" s="13">
        <f t="shared" si="85"/>
        <v>66.326530612246813</v>
      </c>
      <c r="AV335" s="13">
        <f t="shared" si="86"/>
        <v>66.000000000001876</v>
      </c>
      <c r="AW335" s="13">
        <f t="shared" si="87"/>
        <v>0.70704081632655447</v>
      </c>
      <c r="AX335" s="13">
        <f t="shared" si="88"/>
        <v>0.49990671595172054</v>
      </c>
      <c r="AY335" s="13">
        <f t="shared" si="89"/>
        <v>0.70300000000002338</v>
      </c>
      <c r="AZ335" s="13">
        <f t="shared" si="90"/>
        <v>0.49420900000003287</v>
      </c>
      <c r="BA335" s="13">
        <f t="shared" si="91"/>
        <v>0.70704081632655447</v>
      </c>
      <c r="BB335" s="13">
        <f t="shared" si="92"/>
        <v>0.70300000000002338</v>
      </c>
      <c r="BC335" s="13">
        <f t="shared" si="93"/>
        <v>2.7998816326531553</v>
      </c>
      <c r="BD335" s="13">
        <f t="shared" si="94"/>
        <v>3.5352040816327723</v>
      </c>
      <c r="BE335" s="13">
        <f t="shared" si="95"/>
        <v>66.000000000001876</v>
      </c>
      <c r="BF335" s="13">
        <f t="shared" si="96"/>
        <v>0.70704081632655447</v>
      </c>
      <c r="BG335" s="13">
        <f t="shared" si="97"/>
        <v>2.7998816326531553</v>
      </c>
    </row>
    <row r="336" spans="43:59">
      <c r="AQ336" s="13">
        <v>334</v>
      </c>
      <c r="AR336" s="13">
        <f t="shared" si="98"/>
        <v>65.900000000001882</v>
      </c>
      <c r="AS336" s="13">
        <f t="shared" si="83"/>
        <v>1.6475000000000473</v>
      </c>
      <c r="AT336" s="13">
        <f t="shared" si="84"/>
        <v>3245.0000000000941</v>
      </c>
      <c r="AU336" s="13">
        <f t="shared" si="85"/>
        <v>66.224489795920292</v>
      </c>
      <c r="AV336" s="13">
        <f t="shared" si="86"/>
        <v>65.900000000001896</v>
      </c>
      <c r="AW336" s="13">
        <f t="shared" si="87"/>
        <v>0.7057780612245137</v>
      </c>
      <c r="AX336" s="13">
        <f t="shared" si="88"/>
        <v>0.49812267170583341</v>
      </c>
      <c r="AY336" s="13">
        <f t="shared" si="89"/>
        <v>0.70176250000002349</v>
      </c>
      <c r="AZ336" s="13">
        <f t="shared" si="90"/>
        <v>0.49247060640628298</v>
      </c>
      <c r="BA336" s="13">
        <f t="shared" si="91"/>
        <v>0.7057780612245137</v>
      </c>
      <c r="BB336" s="13">
        <f t="shared" si="92"/>
        <v>0.70176250000002349</v>
      </c>
      <c r="BC336" s="13">
        <f t="shared" si="93"/>
        <v>2.7948811224490737</v>
      </c>
      <c r="BD336" s="13">
        <f t="shared" si="94"/>
        <v>3.5288903061225687</v>
      </c>
      <c r="BE336" s="13">
        <f t="shared" si="95"/>
        <v>65.900000000001882</v>
      </c>
      <c r="BF336" s="13">
        <f t="shared" si="96"/>
        <v>0.7057780612245137</v>
      </c>
      <c r="BG336" s="13">
        <f t="shared" si="97"/>
        <v>2.7948811224490737</v>
      </c>
    </row>
    <row r="337" spans="43:59">
      <c r="AQ337" s="13">
        <v>335</v>
      </c>
      <c r="AR337" s="13">
        <f t="shared" si="98"/>
        <v>65.800000000001887</v>
      </c>
      <c r="AS337" s="13">
        <f t="shared" si="83"/>
        <v>1.6450000000000471</v>
      </c>
      <c r="AT337" s="13">
        <f t="shared" si="84"/>
        <v>3240.0000000000946</v>
      </c>
      <c r="AU337" s="13">
        <f t="shared" si="85"/>
        <v>66.122448979593756</v>
      </c>
      <c r="AV337" s="13">
        <f t="shared" si="86"/>
        <v>65.800000000001873</v>
      </c>
      <c r="AW337" s="13">
        <f t="shared" si="87"/>
        <v>0.70451530612247271</v>
      </c>
      <c r="AX337" s="13">
        <f t="shared" si="88"/>
        <v>0.49634181656084142</v>
      </c>
      <c r="AY337" s="13">
        <f t="shared" si="89"/>
        <v>0.70052500000002316</v>
      </c>
      <c r="AZ337" s="13">
        <f t="shared" si="90"/>
        <v>0.49073527562503244</v>
      </c>
      <c r="BA337" s="13">
        <f t="shared" si="91"/>
        <v>0.70451530612247271</v>
      </c>
      <c r="BB337" s="13">
        <f t="shared" si="92"/>
        <v>0.70052500000002316</v>
      </c>
      <c r="BC337" s="13">
        <f t="shared" si="93"/>
        <v>2.7898806122449917</v>
      </c>
      <c r="BD337" s="13">
        <f t="shared" si="94"/>
        <v>3.5225765306123638</v>
      </c>
      <c r="BE337" s="13">
        <f t="shared" si="95"/>
        <v>65.800000000001887</v>
      </c>
      <c r="BF337" s="13">
        <f t="shared" si="96"/>
        <v>0.70451530612247271</v>
      </c>
      <c r="BG337" s="13">
        <f t="shared" si="97"/>
        <v>2.7898806122449917</v>
      </c>
    </row>
    <row r="338" spans="43:59">
      <c r="AQ338" s="13">
        <v>336</v>
      </c>
      <c r="AR338" s="13">
        <f t="shared" si="98"/>
        <v>65.700000000001893</v>
      </c>
      <c r="AS338" s="13">
        <f t="shared" si="83"/>
        <v>1.6425000000000471</v>
      </c>
      <c r="AT338" s="13">
        <f t="shared" si="84"/>
        <v>3235.0000000000946</v>
      </c>
      <c r="AU338" s="13">
        <f t="shared" si="85"/>
        <v>66.020408163267234</v>
      </c>
      <c r="AV338" s="13">
        <f t="shared" si="86"/>
        <v>65.700000000001893</v>
      </c>
      <c r="AW338" s="13">
        <f t="shared" si="87"/>
        <v>0.70325255102043205</v>
      </c>
      <c r="AX338" s="13">
        <f t="shared" si="88"/>
        <v>0.4945641505167454</v>
      </c>
      <c r="AY338" s="13">
        <f t="shared" si="89"/>
        <v>0.69928750000002349</v>
      </c>
      <c r="AZ338" s="13">
        <f t="shared" si="90"/>
        <v>0.48900300765628285</v>
      </c>
      <c r="BA338" s="13">
        <f t="shared" si="91"/>
        <v>0.70325255102043205</v>
      </c>
      <c r="BB338" s="13">
        <f t="shared" si="92"/>
        <v>0.69928750000002349</v>
      </c>
      <c r="BC338" s="13">
        <f t="shared" si="93"/>
        <v>2.7848801020409106</v>
      </c>
      <c r="BD338" s="13">
        <f t="shared" si="94"/>
        <v>3.5162627551021601</v>
      </c>
      <c r="BE338" s="13">
        <f t="shared" si="95"/>
        <v>65.700000000001893</v>
      </c>
      <c r="BF338" s="13">
        <f t="shared" si="96"/>
        <v>0.70325255102043205</v>
      </c>
      <c r="BG338" s="13">
        <f t="shared" si="97"/>
        <v>2.7848801020409106</v>
      </c>
    </row>
    <row r="339" spans="43:59">
      <c r="AQ339" s="13">
        <v>337</v>
      </c>
      <c r="AR339" s="13">
        <f t="shared" si="98"/>
        <v>65.600000000001899</v>
      </c>
      <c r="AS339" s="13">
        <f t="shared" si="83"/>
        <v>1.6400000000000474</v>
      </c>
      <c r="AT339" s="13">
        <f t="shared" si="84"/>
        <v>3230.000000000095</v>
      </c>
      <c r="AU339" s="13">
        <f t="shared" si="85"/>
        <v>65.918367346940727</v>
      </c>
      <c r="AV339" s="13">
        <f t="shared" si="86"/>
        <v>65.600000000001899</v>
      </c>
      <c r="AW339" s="13">
        <f t="shared" si="87"/>
        <v>0.70198979591839161</v>
      </c>
      <c r="AX339" s="13">
        <f t="shared" si="88"/>
        <v>0.49278967357354508</v>
      </c>
      <c r="AY339" s="13">
        <f t="shared" si="89"/>
        <v>0.6980500000000236</v>
      </c>
      <c r="AZ339" s="13">
        <f t="shared" si="90"/>
        <v>0.48727380250003294</v>
      </c>
      <c r="BA339" s="13">
        <f t="shared" si="91"/>
        <v>0.70198979591839161</v>
      </c>
      <c r="BB339" s="13">
        <f t="shared" si="92"/>
        <v>0.6980500000000236</v>
      </c>
      <c r="BC339" s="13">
        <f t="shared" si="93"/>
        <v>2.7798795918368304</v>
      </c>
      <c r="BD339" s="13">
        <f t="shared" si="94"/>
        <v>3.5099489795919583</v>
      </c>
      <c r="BE339" s="13">
        <f t="shared" si="95"/>
        <v>65.600000000001899</v>
      </c>
      <c r="BF339" s="13">
        <f t="shared" si="96"/>
        <v>0.70198979591839161</v>
      </c>
      <c r="BG339" s="13">
        <f t="shared" si="97"/>
        <v>2.7798795918368304</v>
      </c>
    </row>
    <row r="340" spans="43:59">
      <c r="AQ340" s="13">
        <v>338</v>
      </c>
      <c r="AR340" s="13">
        <f t="shared" si="98"/>
        <v>65.500000000001904</v>
      </c>
      <c r="AS340" s="13">
        <f t="shared" si="83"/>
        <v>1.6375000000000477</v>
      </c>
      <c r="AT340" s="13">
        <f t="shared" si="84"/>
        <v>3225.000000000095</v>
      </c>
      <c r="AU340" s="13">
        <f t="shared" si="85"/>
        <v>65.816326530614191</v>
      </c>
      <c r="AV340" s="13">
        <f t="shared" si="86"/>
        <v>65.500000000001918</v>
      </c>
      <c r="AW340" s="13">
        <f t="shared" si="87"/>
        <v>0.70072704081635062</v>
      </c>
      <c r="AX340" s="13">
        <f t="shared" si="88"/>
        <v>0.49101838573123952</v>
      </c>
      <c r="AY340" s="13">
        <f t="shared" si="89"/>
        <v>0.69681250000002393</v>
      </c>
      <c r="AZ340" s="13">
        <f t="shared" si="90"/>
        <v>0.48554766015628337</v>
      </c>
      <c r="BA340" s="13">
        <f t="shared" si="91"/>
        <v>0.70072704081635062</v>
      </c>
      <c r="BB340" s="13">
        <f t="shared" si="92"/>
        <v>0.69681250000002393</v>
      </c>
      <c r="BC340" s="13">
        <f t="shared" si="93"/>
        <v>2.774879081632748</v>
      </c>
      <c r="BD340" s="13">
        <f t="shared" si="94"/>
        <v>3.5036352040817533</v>
      </c>
      <c r="BE340" s="13">
        <f t="shared" si="95"/>
        <v>65.500000000001904</v>
      </c>
      <c r="BF340" s="13">
        <f t="shared" si="96"/>
        <v>0.70072704081635062</v>
      </c>
      <c r="BG340" s="13">
        <f t="shared" si="97"/>
        <v>2.774879081632748</v>
      </c>
    </row>
    <row r="341" spans="43:59">
      <c r="AQ341" s="13">
        <v>339</v>
      </c>
      <c r="AR341" s="13">
        <f t="shared" si="98"/>
        <v>65.40000000000191</v>
      </c>
      <c r="AS341" s="13">
        <f t="shared" si="83"/>
        <v>1.6350000000000477</v>
      </c>
      <c r="AT341" s="13">
        <f t="shared" si="84"/>
        <v>3220.0000000000955</v>
      </c>
      <c r="AU341" s="13">
        <f t="shared" si="85"/>
        <v>65.714285714287669</v>
      </c>
      <c r="AV341" s="13">
        <f t="shared" si="86"/>
        <v>65.40000000000191</v>
      </c>
      <c r="AW341" s="13">
        <f t="shared" si="87"/>
        <v>0.69946428571430996</v>
      </c>
      <c r="AX341" s="13">
        <f t="shared" si="88"/>
        <v>0.48925028698982986</v>
      </c>
      <c r="AY341" s="13">
        <f t="shared" si="89"/>
        <v>0.6955750000000237</v>
      </c>
      <c r="AZ341" s="13">
        <f t="shared" si="90"/>
        <v>0.48382458062503297</v>
      </c>
      <c r="BA341" s="13">
        <f t="shared" si="91"/>
        <v>0.69946428571430996</v>
      </c>
      <c r="BB341" s="13">
        <f t="shared" si="92"/>
        <v>0.6955750000000237</v>
      </c>
      <c r="BC341" s="13">
        <f t="shared" si="93"/>
        <v>2.7698785714286673</v>
      </c>
      <c r="BD341" s="13">
        <f t="shared" si="94"/>
        <v>3.4973214285715497</v>
      </c>
      <c r="BE341" s="13">
        <f t="shared" si="95"/>
        <v>65.40000000000191</v>
      </c>
      <c r="BF341" s="13">
        <f t="shared" si="96"/>
        <v>0.69946428571430996</v>
      </c>
      <c r="BG341" s="13">
        <f t="shared" si="97"/>
        <v>2.7698785714286673</v>
      </c>
    </row>
    <row r="342" spans="43:59">
      <c r="AQ342" s="13">
        <v>340</v>
      </c>
      <c r="AR342" s="13">
        <f t="shared" si="98"/>
        <v>65.300000000001916</v>
      </c>
      <c r="AS342" s="13">
        <f t="shared" si="83"/>
        <v>1.6325000000000478</v>
      </c>
      <c r="AT342" s="13">
        <f t="shared" si="84"/>
        <v>3215.0000000000955</v>
      </c>
      <c r="AU342" s="13">
        <f t="shared" si="85"/>
        <v>65.612244897961133</v>
      </c>
      <c r="AV342" s="13">
        <f t="shared" si="86"/>
        <v>65.300000000001916</v>
      </c>
      <c r="AW342" s="13">
        <f t="shared" si="87"/>
        <v>0.69820153061226919</v>
      </c>
      <c r="AX342" s="13">
        <f t="shared" si="88"/>
        <v>0.48748537734931546</v>
      </c>
      <c r="AY342" s="13">
        <f t="shared" si="89"/>
        <v>0.6943375000000237</v>
      </c>
      <c r="AZ342" s="13">
        <f t="shared" si="90"/>
        <v>0.48210456390628292</v>
      </c>
      <c r="BA342" s="13">
        <f t="shared" si="91"/>
        <v>0.69820153061226919</v>
      </c>
      <c r="BB342" s="13">
        <f t="shared" si="92"/>
        <v>0.6943375000000237</v>
      </c>
      <c r="BC342" s="13">
        <f t="shared" si="93"/>
        <v>2.7648780612245858</v>
      </c>
      <c r="BD342" s="13">
        <f t="shared" si="94"/>
        <v>3.4910076530613461</v>
      </c>
      <c r="BE342" s="13">
        <f t="shared" si="95"/>
        <v>65.300000000001916</v>
      </c>
      <c r="BF342" s="13">
        <f t="shared" si="96"/>
        <v>0.69820153061226919</v>
      </c>
      <c r="BG342" s="13">
        <f t="shared" si="97"/>
        <v>2.7648780612245858</v>
      </c>
    </row>
    <row r="343" spans="43:59">
      <c r="AQ343" s="13">
        <v>341</v>
      </c>
      <c r="AR343" s="13">
        <f t="shared" si="98"/>
        <v>65.200000000001921</v>
      </c>
      <c r="AS343" s="13">
        <f t="shared" si="83"/>
        <v>1.6300000000000481</v>
      </c>
      <c r="AT343" s="13">
        <f t="shared" si="84"/>
        <v>3210.000000000096</v>
      </c>
      <c r="AU343" s="13">
        <f t="shared" si="85"/>
        <v>65.510204081634612</v>
      </c>
      <c r="AV343" s="13">
        <f t="shared" si="86"/>
        <v>65.200000000001921</v>
      </c>
      <c r="AW343" s="13">
        <f t="shared" si="87"/>
        <v>0.69693877551022843</v>
      </c>
      <c r="AX343" s="13">
        <f t="shared" si="88"/>
        <v>0.48572365680969659</v>
      </c>
      <c r="AY343" s="13">
        <f t="shared" si="89"/>
        <v>0.69310000000002392</v>
      </c>
      <c r="AZ343" s="13">
        <f t="shared" si="90"/>
        <v>0.48038761000003316</v>
      </c>
      <c r="BA343" s="13">
        <f t="shared" si="91"/>
        <v>0.69693877551022843</v>
      </c>
      <c r="BB343" s="13">
        <f t="shared" si="92"/>
        <v>0.69310000000002392</v>
      </c>
      <c r="BC343" s="13">
        <f t="shared" si="93"/>
        <v>2.7598775510205042</v>
      </c>
      <c r="BD343" s="13">
        <f t="shared" si="94"/>
        <v>3.484693877551142</v>
      </c>
      <c r="BE343" s="13">
        <f t="shared" si="95"/>
        <v>65.200000000001921</v>
      </c>
      <c r="BF343" s="13">
        <f t="shared" si="96"/>
        <v>0.69693877551022843</v>
      </c>
      <c r="BG343" s="13">
        <f t="shared" si="97"/>
        <v>2.7598775510205042</v>
      </c>
    </row>
    <row r="344" spans="43:59">
      <c r="AQ344" s="13">
        <v>342</v>
      </c>
      <c r="AR344" s="13">
        <f t="shared" si="98"/>
        <v>65.100000000001927</v>
      </c>
      <c r="AS344" s="13">
        <f t="shared" si="83"/>
        <v>1.6275000000000484</v>
      </c>
      <c r="AT344" s="13">
        <f t="shared" si="84"/>
        <v>3205.000000000096</v>
      </c>
      <c r="AU344" s="13">
        <f t="shared" si="85"/>
        <v>65.40816326530809</v>
      </c>
      <c r="AV344" s="13">
        <f t="shared" si="86"/>
        <v>65.100000000001927</v>
      </c>
      <c r="AW344" s="13">
        <f t="shared" si="87"/>
        <v>0.69567602040818777</v>
      </c>
      <c r="AX344" s="13">
        <f t="shared" si="88"/>
        <v>0.4839651253709733</v>
      </c>
      <c r="AY344" s="13">
        <f t="shared" si="89"/>
        <v>0.69186250000002392</v>
      </c>
      <c r="AZ344" s="13">
        <f t="shared" si="90"/>
        <v>0.47867371890628307</v>
      </c>
      <c r="BA344" s="13">
        <f t="shared" si="91"/>
        <v>0.69567602040818777</v>
      </c>
      <c r="BB344" s="13">
        <f t="shared" si="92"/>
        <v>0.69186250000002392</v>
      </c>
      <c r="BC344" s="13">
        <f t="shared" si="93"/>
        <v>2.7548770408164232</v>
      </c>
      <c r="BD344" s="13">
        <f t="shared" si="94"/>
        <v>3.4783801020409388</v>
      </c>
      <c r="BE344" s="13">
        <f t="shared" si="95"/>
        <v>65.100000000001927</v>
      </c>
      <c r="BF344" s="13">
        <f t="shared" si="96"/>
        <v>0.69567602040818777</v>
      </c>
      <c r="BG344" s="13">
        <f t="shared" si="97"/>
        <v>2.7548770408164232</v>
      </c>
    </row>
    <row r="345" spans="43:59">
      <c r="AQ345" s="13">
        <v>343</v>
      </c>
      <c r="AR345" s="13">
        <f t="shared" si="98"/>
        <v>65.000000000001933</v>
      </c>
      <c r="AS345" s="13">
        <f t="shared" si="83"/>
        <v>1.6250000000000484</v>
      </c>
      <c r="AT345" s="13">
        <f t="shared" si="84"/>
        <v>3200.0000000000969</v>
      </c>
      <c r="AU345" s="13">
        <f t="shared" si="85"/>
        <v>65.306122448981569</v>
      </c>
      <c r="AV345" s="13">
        <f t="shared" si="86"/>
        <v>65.000000000001933</v>
      </c>
      <c r="AW345" s="13">
        <f t="shared" si="87"/>
        <v>0.69441326530614711</v>
      </c>
      <c r="AX345" s="13">
        <f t="shared" si="88"/>
        <v>0.48220978303314543</v>
      </c>
      <c r="AY345" s="13">
        <f t="shared" si="89"/>
        <v>0.69062500000002403</v>
      </c>
      <c r="AZ345" s="13">
        <f t="shared" si="90"/>
        <v>0.47696289062503316</v>
      </c>
      <c r="BA345" s="13">
        <f t="shared" si="91"/>
        <v>0.69441326530614711</v>
      </c>
      <c r="BB345" s="13">
        <f t="shared" si="92"/>
        <v>0.69062500000002403</v>
      </c>
      <c r="BC345" s="13">
        <f t="shared" si="93"/>
        <v>2.7498765306123421</v>
      </c>
      <c r="BD345" s="13">
        <f t="shared" si="94"/>
        <v>3.4720663265307357</v>
      </c>
      <c r="BE345" s="13">
        <f t="shared" si="95"/>
        <v>65.000000000001933</v>
      </c>
      <c r="BF345" s="13">
        <f t="shared" si="96"/>
        <v>0.69441326530614711</v>
      </c>
      <c r="BG345" s="13">
        <f t="shared" si="97"/>
        <v>2.7498765306123421</v>
      </c>
    </row>
    <row r="346" spans="43:59">
      <c r="AQ346" s="13">
        <v>344</v>
      </c>
      <c r="AR346" s="13">
        <f t="shared" si="98"/>
        <v>64.900000000001938</v>
      </c>
      <c r="AS346" s="13">
        <f t="shared" si="83"/>
        <v>1.6225000000000482</v>
      </c>
      <c r="AT346" s="13">
        <f t="shared" si="84"/>
        <v>3195.0000000000969</v>
      </c>
      <c r="AU346" s="13">
        <f t="shared" si="85"/>
        <v>65.204081632655047</v>
      </c>
      <c r="AV346" s="13">
        <f t="shared" si="86"/>
        <v>64.900000000001938</v>
      </c>
      <c r="AW346" s="13">
        <f t="shared" si="87"/>
        <v>0.69315051020410623</v>
      </c>
      <c r="AX346" s="13">
        <f t="shared" si="88"/>
        <v>0.48045762979621276</v>
      </c>
      <c r="AY346" s="13">
        <f t="shared" si="89"/>
        <v>0.68938750000002402</v>
      </c>
      <c r="AZ346" s="13">
        <f t="shared" si="90"/>
        <v>0.4752551251562831</v>
      </c>
      <c r="BA346" s="13">
        <f t="shared" si="91"/>
        <v>0.69315051020410623</v>
      </c>
      <c r="BB346" s="13">
        <f t="shared" si="92"/>
        <v>0.68938750000002402</v>
      </c>
      <c r="BC346" s="13">
        <f t="shared" si="93"/>
        <v>2.7448760204082605</v>
      </c>
      <c r="BD346" s="13">
        <f t="shared" si="94"/>
        <v>3.4657525510205311</v>
      </c>
      <c r="BE346" s="13">
        <f t="shared" si="95"/>
        <v>64.900000000001938</v>
      </c>
      <c r="BF346" s="13">
        <f t="shared" si="96"/>
        <v>0.69315051020410623</v>
      </c>
      <c r="BG346" s="13">
        <f t="shared" si="97"/>
        <v>2.7448760204082605</v>
      </c>
    </row>
    <row r="347" spans="43:59">
      <c r="AQ347" s="13">
        <v>345</v>
      </c>
      <c r="AR347" s="13">
        <f t="shared" si="98"/>
        <v>64.800000000001944</v>
      </c>
      <c r="AS347" s="13">
        <f t="shared" si="83"/>
        <v>1.6200000000000485</v>
      </c>
      <c r="AT347" s="13">
        <f t="shared" si="84"/>
        <v>3190.0000000000973</v>
      </c>
      <c r="AU347" s="13">
        <f t="shared" si="85"/>
        <v>65.102040816328525</v>
      </c>
      <c r="AV347" s="13">
        <f t="shared" si="86"/>
        <v>64.800000000001944</v>
      </c>
      <c r="AW347" s="13">
        <f t="shared" si="87"/>
        <v>0.69188775510206557</v>
      </c>
      <c r="AX347" s="13">
        <f t="shared" si="88"/>
        <v>0.47870866566017584</v>
      </c>
      <c r="AY347" s="13">
        <f t="shared" si="89"/>
        <v>0.68815000000002413</v>
      </c>
      <c r="AZ347" s="13">
        <f t="shared" si="90"/>
        <v>0.47355042250003321</v>
      </c>
      <c r="BA347" s="13">
        <f t="shared" si="91"/>
        <v>0.69188775510206557</v>
      </c>
      <c r="BB347" s="13">
        <f t="shared" si="92"/>
        <v>0.68815000000002413</v>
      </c>
      <c r="BC347" s="13">
        <f t="shared" si="93"/>
        <v>2.7398755102041794</v>
      </c>
      <c r="BD347" s="13">
        <f t="shared" si="94"/>
        <v>3.459438775510328</v>
      </c>
      <c r="BE347" s="13">
        <f t="shared" si="95"/>
        <v>64.800000000001944</v>
      </c>
      <c r="BF347" s="13">
        <f t="shared" si="96"/>
        <v>0.69188775510206557</v>
      </c>
      <c r="BG347" s="13">
        <f t="shared" si="97"/>
        <v>2.7398755102041794</v>
      </c>
    </row>
    <row r="348" spans="43:59">
      <c r="AQ348" s="13">
        <v>346</v>
      </c>
      <c r="AR348" s="13">
        <f t="shared" si="98"/>
        <v>64.70000000000195</v>
      </c>
      <c r="AS348" s="13">
        <f t="shared" si="83"/>
        <v>1.6175000000000488</v>
      </c>
      <c r="AT348" s="13">
        <f t="shared" si="84"/>
        <v>3185.0000000000973</v>
      </c>
      <c r="AU348" s="13">
        <f t="shared" si="85"/>
        <v>65.00000000000199</v>
      </c>
      <c r="AV348" s="13">
        <f t="shared" si="86"/>
        <v>64.70000000000195</v>
      </c>
      <c r="AW348" s="13">
        <f t="shared" si="87"/>
        <v>0.69062500000002469</v>
      </c>
      <c r="AX348" s="13">
        <f t="shared" si="88"/>
        <v>0.47696289062503411</v>
      </c>
      <c r="AY348" s="13">
        <f t="shared" si="89"/>
        <v>0.68691250000002413</v>
      </c>
      <c r="AZ348" s="13">
        <f t="shared" si="90"/>
        <v>0.47184878265628316</v>
      </c>
      <c r="BA348" s="13">
        <f t="shared" si="91"/>
        <v>0.69062500000002469</v>
      </c>
      <c r="BB348" s="13">
        <f t="shared" si="92"/>
        <v>0.68691250000002413</v>
      </c>
      <c r="BC348" s="13">
        <f t="shared" si="93"/>
        <v>2.7348750000000974</v>
      </c>
      <c r="BD348" s="13">
        <f t="shared" si="94"/>
        <v>3.4531250000001235</v>
      </c>
      <c r="BE348" s="13">
        <f t="shared" si="95"/>
        <v>64.70000000000195</v>
      </c>
      <c r="BF348" s="13">
        <f t="shared" si="96"/>
        <v>0.69062500000002469</v>
      </c>
      <c r="BG348" s="13">
        <f t="shared" si="97"/>
        <v>2.7348750000000974</v>
      </c>
    </row>
    <row r="349" spans="43:59">
      <c r="AQ349" s="13">
        <v>347</v>
      </c>
      <c r="AR349" s="13">
        <f t="shared" si="98"/>
        <v>64.600000000001955</v>
      </c>
      <c r="AS349" s="13">
        <f t="shared" si="83"/>
        <v>1.6150000000000488</v>
      </c>
      <c r="AT349" s="13">
        <f t="shared" si="84"/>
        <v>3180.0000000000978</v>
      </c>
      <c r="AU349" s="13">
        <f t="shared" si="85"/>
        <v>64.897959183675468</v>
      </c>
      <c r="AV349" s="13">
        <f t="shared" si="86"/>
        <v>64.600000000001955</v>
      </c>
      <c r="AW349" s="13">
        <f t="shared" si="87"/>
        <v>0.68936224489798403</v>
      </c>
      <c r="AX349" s="13">
        <f t="shared" si="88"/>
        <v>0.47522030469078813</v>
      </c>
      <c r="AY349" s="13">
        <f t="shared" si="89"/>
        <v>0.68567500000002435</v>
      </c>
      <c r="AZ349" s="13">
        <f t="shared" si="90"/>
        <v>0.4701502056250334</v>
      </c>
      <c r="BA349" s="13">
        <f t="shared" si="91"/>
        <v>0.68936224489798403</v>
      </c>
      <c r="BB349" s="13">
        <f t="shared" si="92"/>
        <v>0.68567500000002435</v>
      </c>
      <c r="BC349" s="13">
        <f t="shared" si="93"/>
        <v>2.7298744897960163</v>
      </c>
      <c r="BD349" s="13">
        <f t="shared" si="94"/>
        <v>3.4468112244899203</v>
      </c>
      <c r="BE349" s="13">
        <f t="shared" si="95"/>
        <v>64.600000000001955</v>
      </c>
      <c r="BF349" s="13">
        <f t="shared" si="96"/>
        <v>0.68936224489798403</v>
      </c>
      <c r="BG349" s="13">
        <f t="shared" si="97"/>
        <v>2.7298744897960163</v>
      </c>
    </row>
    <row r="350" spans="43:59">
      <c r="AQ350" s="13">
        <v>348</v>
      </c>
      <c r="AR350" s="13">
        <f t="shared" si="98"/>
        <v>64.500000000001961</v>
      </c>
      <c r="AS350" s="13">
        <f t="shared" si="83"/>
        <v>1.6125000000000489</v>
      </c>
      <c r="AT350" s="13">
        <f t="shared" si="84"/>
        <v>3175.0000000000978</v>
      </c>
      <c r="AU350" s="13">
        <f t="shared" si="85"/>
        <v>64.795918367348932</v>
      </c>
      <c r="AV350" s="13">
        <f t="shared" si="86"/>
        <v>64.500000000001961</v>
      </c>
      <c r="AW350" s="13">
        <f t="shared" si="87"/>
        <v>0.68809948979594315</v>
      </c>
      <c r="AX350" s="13">
        <f t="shared" si="88"/>
        <v>0.47348090785743729</v>
      </c>
      <c r="AY350" s="13">
        <f t="shared" si="89"/>
        <v>0.68443750000002435</v>
      </c>
      <c r="AZ350" s="13">
        <f t="shared" si="90"/>
        <v>0.46845469140628332</v>
      </c>
      <c r="BA350" s="13">
        <f t="shared" si="91"/>
        <v>0.68809948979594315</v>
      </c>
      <c r="BB350" s="13">
        <f t="shared" si="92"/>
        <v>0.68443750000002435</v>
      </c>
      <c r="BC350" s="13">
        <f t="shared" si="93"/>
        <v>2.7248739795919343</v>
      </c>
      <c r="BD350" s="13">
        <f t="shared" si="94"/>
        <v>3.4404974489797158</v>
      </c>
      <c r="BE350" s="13">
        <f t="shared" si="95"/>
        <v>64.500000000001961</v>
      </c>
      <c r="BF350" s="13">
        <f t="shared" si="96"/>
        <v>0.68809948979594315</v>
      </c>
      <c r="BG350" s="13">
        <f t="shared" si="97"/>
        <v>2.7248739795919343</v>
      </c>
    </row>
    <row r="351" spans="43:59">
      <c r="AQ351" s="13">
        <v>349</v>
      </c>
      <c r="AR351" s="13">
        <f t="shared" si="98"/>
        <v>64.400000000001967</v>
      </c>
      <c r="AS351" s="13">
        <f t="shared" si="83"/>
        <v>1.6100000000000492</v>
      </c>
      <c r="AT351" s="13">
        <f t="shared" si="84"/>
        <v>3170.0000000000982</v>
      </c>
      <c r="AU351" s="13">
        <f t="shared" si="85"/>
        <v>64.69387755102241</v>
      </c>
      <c r="AV351" s="13">
        <f t="shared" si="86"/>
        <v>64.400000000001967</v>
      </c>
      <c r="AW351" s="13">
        <f t="shared" si="87"/>
        <v>0.68683673469390238</v>
      </c>
      <c r="AX351" s="13">
        <f t="shared" si="88"/>
        <v>0.47174470012498204</v>
      </c>
      <c r="AY351" s="13">
        <f t="shared" si="89"/>
        <v>0.68320000000002445</v>
      </c>
      <c r="AZ351" s="13">
        <f t="shared" si="90"/>
        <v>0.46676224000003341</v>
      </c>
      <c r="BA351" s="13">
        <f t="shared" si="91"/>
        <v>0.68683673469390238</v>
      </c>
      <c r="BB351" s="13">
        <f t="shared" si="92"/>
        <v>0.68320000000002445</v>
      </c>
      <c r="BC351" s="13">
        <f t="shared" si="93"/>
        <v>2.7198734693878532</v>
      </c>
      <c r="BD351" s="13">
        <f t="shared" si="94"/>
        <v>3.4341836734695121</v>
      </c>
      <c r="BE351" s="13">
        <f t="shared" si="95"/>
        <v>64.400000000001967</v>
      </c>
      <c r="BF351" s="13">
        <f t="shared" si="96"/>
        <v>0.68683673469390238</v>
      </c>
      <c r="BG351" s="13">
        <f t="shared" si="97"/>
        <v>2.7198734693878532</v>
      </c>
    </row>
    <row r="352" spans="43:59">
      <c r="AQ352" s="13">
        <v>350</v>
      </c>
      <c r="AR352" s="13">
        <f t="shared" si="98"/>
        <v>64.300000000001972</v>
      </c>
      <c r="AS352" s="13">
        <f t="shared" si="83"/>
        <v>1.6075000000000494</v>
      </c>
      <c r="AT352" s="13">
        <f t="shared" si="84"/>
        <v>3165.0000000000987</v>
      </c>
      <c r="AU352" s="13">
        <f t="shared" si="85"/>
        <v>64.591836734695889</v>
      </c>
      <c r="AV352" s="13">
        <f t="shared" si="86"/>
        <v>64.300000000001972</v>
      </c>
      <c r="AW352" s="13">
        <f t="shared" si="87"/>
        <v>0.68557397959186162</v>
      </c>
      <c r="AX352" s="13">
        <f t="shared" si="88"/>
        <v>0.47001168149342226</v>
      </c>
      <c r="AY352" s="13">
        <f t="shared" si="89"/>
        <v>0.68196250000002456</v>
      </c>
      <c r="AZ352" s="13">
        <f t="shared" si="90"/>
        <v>0.46507285140628352</v>
      </c>
      <c r="BA352" s="13">
        <f t="shared" si="91"/>
        <v>0.68557397959186162</v>
      </c>
      <c r="BB352" s="13">
        <f t="shared" si="92"/>
        <v>0.68196250000002456</v>
      </c>
      <c r="BC352" s="13">
        <f t="shared" si="93"/>
        <v>2.7148729591837717</v>
      </c>
      <c r="BD352" s="13">
        <f t="shared" si="94"/>
        <v>3.4278698979593081</v>
      </c>
      <c r="BE352" s="13">
        <f t="shared" si="95"/>
        <v>64.300000000001972</v>
      </c>
      <c r="BF352" s="13">
        <f t="shared" si="96"/>
        <v>0.68557397959186162</v>
      </c>
      <c r="BG352" s="13">
        <f t="shared" si="97"/>
        <v>2.7148729591837717</v>
      </c>
    </row>
    <row r="353" spans="43:59">
      <c r="AQ353" s="13">
        <v>351</v>
      </c>
      <c r="AR353" s="13">
        <f t="shared" si="98"/>
        <v>64.200000000001978</v>
      </c>
      <c r="AS353" s="13">
        <f t="shared" si="83"/>
        <v>1.6050000000000495</v>
      </c>
      <c r="AT353" s="13">
        <f t="shared" si="84"/>
        <v>3160.0000000000987</v>
      </c>
      <c r="AU353" s="13">
        <f t="shared" si="85"/>
        <v>64.489795918369367</v>
      </c>
      <c r="AV353" s="13">
        <f t="shared" si="86"/>
        <v>64.200000000001978</v>
      </c>
      <c r="AW353" s="13">
        <f t="shared" si="87"/>
        <v>0.68431122448982096</v>
      </c>
      <c r="AX353" s="13">
        <f t="shared" si="88"/>
        <v>0.46828185196275812</v>
      </c>
      <c r="AY353" s="13">
        <f t="shared" si="89"/>
        <v>0.68072500000002456</v>
      </c>
      <c r="AZ353" s="13">
        <f t="shared" si="90"/>
        <v>0.46338652562503346</v>
      </c>
      <c r="BA353" s="13">
        <f t="shared" si="91"/>
        <v>0.68431122448982096</v>
      </c>
      <c r="BB353" s="13">
        <f t="shared" si="92"/>
        <v>0.68072500000002456</v>
      </c>
      <c r="BC353" s="13">
        <f t="shared" si="93"/>
        <v>2.7098724489796906</v>
      </c>
      <c r="BD353" s="13">
        <f t="shared" si="94"/>
        <v>3.4215561224491049</v>
      </c>
      <c r="BE353" s="13">
        <f t="shared" si="95"/>
        <v>64.200000000001978</v>
      </c>
      <c r="BF353" s="13">
        <f t="shared" si="96"/>
        <v>0.68431122448982096</v>
      </c>
      <c r="BG353" s="13">
        <f t="shared" si="97"/>
        <v>2.7098724489796906</v>
      </c>
    </row>
    <row r="354" spans="43:59">
      <c r="AQ354" s="13">
        <v>352</v>
      </c>
      <c r="AR354" s="13">
        <f t="shared" si="98"/>
        <v>64.100000000001984</v>
      </c>
      <c r="AS354" s="13">
        <f t="shared" si="83"/>
        <v>1.6025000000000496</v>
      </c>
      <c r="AT354" s="13">
        <f t="shared" si="84"/>
        <v>3155.0000000000996</v>
      </c>
      <c r="AU354" s="13">
        <f t="shared" si="85"/>
        <v>64.38775510204286</v>
      </c>
      <c r="AV354" s="13">
        <f t="shared" si="86"/>
        <v>64.100000000001984</v>
      </c>
      <c r="AW354" s="13">
        <f t="shared" si="87"/>
        <v>0.68304846938778052</v>
      </c>
      <c r="AX354" s="13">
        <f t="shared" si="88"/>
        <v>0.46655521153298973</v>
      </c>
      <c r="AY354" s="13">
        <f t="shared" si="89"/>
        <v>0.67948750000002467</v>
      </c>
      <c r="AZ354" s="13">
        <f t="shared" si="90"/>
        <v>0.46170326265628353</v>
      </c>
      <c r="BA354" s="13">
        <f t="shared" si="91"/>
        <v>0.68304846938778052</v>
      </c>
      <c r="BB354" s="13">
        <f t="shared" si="92"/>
        <v>0.67948750000002467</v>
      </c>
      <c r="BC354" s="13">
        <f t="shared" si="93"/>
        <v>2.7048719387756104</v>
      </c>
      <c r="BD354" s="13">
        <f t="shared" si="94"/>
        <v>3.4152423469389026</v>
      </c>
      <c r="BE354" s="13">
        <f t="shared" si="95"/>
        <v>64.100000000001984</v>
      </c>
      <c r="BF354" s="13">
        <f t="shared" si="96"/>
        <v>0.68304846938778052</v>
      </c>
      <c r="BG354" s="13">
        <f t="shared" si="97"/>
        <v>2.7048719387756104</v>
      </c>
    </row>
    <row r="355" spans="43:59">
      <c r="AQ355" s="13">
        <v>353</v>
      </c>
      <c r="AR355" s="13">
        <f t="shared" si="98"/>
        <v>64.00000000000199</v>
      </c>
      <c r="AS355" s="13">
        <f t="shared" si="83"/>
        <v>1.6000000000000498</v>
      </c>
      <c r="AT355" s="13">
        <f t="shared" si="84"/>
        <v>3150.0000000000996</v>
      </c>
      <c r="AU355" s="13">
        <f t="shared" si="85"/>
        <v>64.285714285716324</v>
      </c>
      <c r="AV355" s="13">
        <f t="shared" si="86"/>
        <v>64.00000000000199</v>
      </c>
      <c r="AW355" s="13">
        <f t="shared" si="87"/>
        <v>0.68178571428573953</v>
      </c>
      <c r="AX355" s="13">
        <f t="shared" si="88"/>
        <v>0.46483176020411604</v>
      </c>
      <c r="AY355" s="13">
        <f t="shared" si="89"/>
        <v>0.67825000000002467</v>
      </c>
      <c r="AZ355" s="13">
        <f t="shared" si="90"/>
        <v>0.46002306250003344</v>
      </c>
      <c r="BA355" s="13">
        <f t="shared" si="91"/>
        <v>0.68178571428573953</v>
      </c>
      <c r="BB355" s="13">
        <f t="shared" si="92"/>
        <v>0.67825000000002467</v>
      </c>
      <c r="BC355" s="13">
        <f t="shared" si="93"/>
        <v>2.6998714285715284</v>
      </c>
      <c r="BD355" s="13">
        <f t="shared" si="94"/>
        <v>3.4089285714286977</v>
      </c>
      <c r="BE355" s="13">
        <f t="shared" si="95"/>
        <v>64.00000000000199</v>
      </c>
      <c r="BF355" s="13">
        <f t="shared" si="96"/>
        <v>0.68178571428573953</v>
      </c>
      <c r="BG355" s="13">
        <f t="shared" si="97"/>
        <v>2.6998714285715284</v>
      </c>
    </row>
    <row r="356" spans="43:59">
      <c r="AQ356" s="13">
        <v>354</v>
      </c>
      <c r="AR356" s="13">
        <f t="shared" si="98"/>
        <v>63.900000000001988</v>
      </c>
      <c r="AS356" s="13">
        <f t="shared" si="83"/>
        <v>1.5975000000000497</v>
      </c>
      <c r="AT356" s="13">
        <f t="shared" si="84"/>
        <v>3145.0000000000996</v>
      </c>
      <c r="AU356" s="13">
        <f t="shared" si="85"/>
        <v>64.183673469389788</v>
      </c>
      <c r="AV356" s="13">
        <f t="shared" si="86"/>
        <v>63.900000000001988</v>
      </c>
      <c r="AW356" s="13">
        <f t="shared" si="87"/>
        <v>0.68052295918369876</v>
      </c>
      <c r="AX356" s="13">
        <f t="shared" si="88"/>
        <v>0.46311149797613815</v>
      </c>
      <c r="AY356" s="13">
        <f t="shared" si="89"/>
        <v>0.67701250000002466</v>
      </c>
      <c r="AZ356" s="13">
        <f t="shared" si="90"/>
        <v>0.45834592515628342</v>
      </c>
      <c r="BA356" s="13">
        <f t="shared" si="91"/>
        <v>0.68052295918369876</v>
      </c>
      <c r="BB356" s="13">
        <f t="shared" si="92"/>
        <v>0.67701250000002466</v>
      </c>
      <c r="BC356" s="13">
        <f t="shared" si="93"/>
        <v>2.6948709183674469</v>
      </c>
      <c r="BD356" s="13">
        <f t="shared" si="94"/>
        <v>3.4026147959184936</v>
      </c>
      <c r="BE356" s="13">
        <f t="shared" si="95"/>
        <v>63.900000000001988</v>
      </c>
      <c r="BF356" s="13">
        <f t="shared" si="96"/>
        <v>0.68052295918369876</v>
      </c>
      <c r="BG356" s="13">
        <f t="shared" si="97"/>
        <v>2.6948709183674469</v>
      </c>
    </row>
    <row r="357" spans="43:59">
      <c r="AQ357" s="13">
        <v>355</v>
      </c>
      <c r="AR357" s="13">
        <f t="shared" si="98"/>
        <v>63.800000000001987</v>
      </c>
      <c r="AS357" s="13">
        <f t="shared" si="83"/>
        <v>1.5950000000000497</v>
      </c>
      <c r="AT357" s="13">
        <f t="shared" si="84"/>
        <v>3140.0000000000996</v>
      </c>
      <c r="AU357" s="13">
        <f t="shared" si="85"/>
        <v>64.081632653063252</v>
      </c>
      <c r="AV357" s="13">
        <f t="shared" si="86"/>
        <v>63.800000000001987</v>
      </c>
      <c r="AW357" s="13">
        <f t="shared" si="87"/>
        <v>0.67926020408165777</v>
      </c>
      <c r="AX357" s="13">
        <f t="shared" si="88"/>
        <v>0.46139442484905535</v>
      </c>
      <c r="AY357" s="13">
        <f t="shared" si="89"/>
        <v>0.67577500000002466</v>
      </c>
      <c r="AZ357" s="13">
        <f t="shared" si="90"/>
        <v>0.45667185062503335</v>
      </c>
      <c r="BA357" s="13">
        <f t="shared" si="91"/>
        <v>0.67926020408165777</v>
      </c>
      <c r="BB357" s="13">
        <f t="shared" si="92"/>
        <v>0.67577500000002466</v>
      </c>
      <c r="BC357" s="13">
        <f t="shared" si="93"/>
        <v>2.6898704081633644</v>
      </c>
      <c r="BD357" s="13">
        <f t="shared" si="94"/>
        <v>3.3963010204082886</v>
      </c>
      <c r="BE357" s="13">
        <f t="shared" si="95"/>
        <v>63.800000000001987</v>
      </c>
      <c r="BF357" s="13">
        <f t="shared" si="96"/>
        <v>0.67926020408165777</v>
      </c>
      <c r="BG357" s="13">
        <f t="shared" si="97"/>
        <v>2.6898704081633644</v>
      </c>
    </row>
    <row r="358" spans="43:59">
      <c r="AQ358" s="13">
        <v>356</v>
      </c>
      <c r="AR358" s="13">
        <f t="shared" si="98"/>
        <v>63.700000000001985</v>
      </c>
      <c r="AS358" s="13">
        <f t="shared" si="83"/>
        <v>1.5925000000000498</v>
      </c>
      <c r="AT358" s="13">
        <f t="shared" si="84"/>
        <v>3135.0000000000996</v>
      </c>
      <c r="AU358" s="13">
        <f t="shared" si="85"/>
        <v>63.979591836736724</v>
      </c>
      <c r="AV358" s="13">
        <f t="shared" si="86"/>
        <v>63.700000000001985</v>
      </c>
      <c r="AW358" s="13">
        <f t="shared" si="87"/>
        <v>0.67799744897961711</v>
      </c>
      <c r="AX358" s="13">
        <f t="shared" si="88"/>
        <v>0.45968054082286852</v>
      </c>
      <c r="AY358" s="13">
        <f t="shared" si="89"/>
        <v>0.67453750000002466</v>
      </c>
      <c r="AZ358" s="13">
        <f t="shared" si="90"/>
        <v>0.45500083890628329</v>
      </c>
      <c r="BA358" s="13">
        <f t="shared" si="91"/>
        <v>0.67799744897961711</v>
      </c>
      <c r="BB358" s="13">
        <f t="shared" si="92"/>
        <v>0.67453750000002466</v>
      </c>
      <c r="BC358" s="13">
        <f t="shared" si="93"/>
        <v>2.6848698979592833</v>
      </c>
      <c r="BD358" s="13">
        <f t="shared" si="94"/>
        <v>3.3899872448980855</v>
      </c>
      <c r="BE358" s="13">
        <f t="shared" si="95"/>
        <v>63.700000000001985</v>
      </c>
      <c r="BF358" s="13">
        <f t="shared" si="96"/>
        <v>0.67799744897961711</v>
      </c>
      <c r="BG358" s="13">
        <f t="shared" si="97"/>
        <v>2.6848698979592833</v>
      </c>
    </row>
    <row r="359" spans="43:59">
      <c r="AQ359" s="13">
        <v>357</v>
      </c>
      <c r="AR359" s="13">
        <f t="shared" si="98"/>
        <v>63.600000000001984</v>
      </c>
      <c r="AS359" s="13">
        <f t="shared" si="83"/>
        <v>1.5900000000000494</v>
      </c>
      <c r="AT359" s="13">
        <f t="shared" si="84"/>
        <v>3130.0000000000996</v>
      </c>
      <c r="AU359" s="13">
        <f t="shared" si="85"/>
        <v>63.877551020410195</v>
      </c>
      <c r="AV359" s="13">
        <f t="shared" si="86"/>
        <v>63.600000000001977</v>
      </c>
      <c r="AW359" s="13">
        <f t="shared" si="87"/>
        <v>0.67673469387757623</v>
      </c>
      <c r="AX359" s="13">
        <f t="shared" si="88"/>
        <v>0.45796984589757683</v>
      </c>
      <c r="AY359" s="13">
        <f t="shared" si="89"/>
        <v>0.67330000000002455</v>
      </c>
      <c r="AZ359" s="13">
        <f t="shared" si="90"/>
        <v>0.45333289000003307</v>
      </c>
      <c r="BA359" s="13">
        <f t="shared" si="91"/>
        <v>0.67673469387757623</v>
      </c>
      <c r="BB359" s="13">
        <f t="shared" si="92"/>
        <v>0.67330000000002455</v>
      </c>
      <c r="BC359" s="13">
        <f t="shared" si="93"/>
        <v>2.6798693877552013</v>
      </c>
      <c r="BD359" s="13">
        <f t="shared" si="94"/>
        <v>3.3836734693878814</v>
      </c>
      <c r="BE359" s="13">
        <f t="shared" si="95"/>
        <v>63.600000000001984</v>
      </c>
      <c r="BF359" s="13">
        <f t="shared" si="96"/>
        <v>0.67673469387757623</v>
      </c>
      <c r="BG359" s="13">
        <f t="shared" si="97"/>
        <v>2.6798693877552013</v>
      </c>
    </row>
    <row r="360" spans="43:59">
      <c r="AQ360" s="13">
        <v>358</v>
      </c>
      <c r="AR360" s="13">
        <f t="shared" si="98"/>
        <v>63.500000000001982</v>
      </c>
      <c r="AS360" s="13">
        <f t="shared" si="83"/>
        <v>1.5875000000000494</v>
      </c>
      <c r="AT360" s="13">
        <f t="shared" si="84"/>
        <v>3125.0000000000987</v>
      </c>
      <c r="AU360" s="13">
        <f t="shared" si="85"/>
        <v>63.775510204083652</v>
      </c>
      <c r="AV360" s="13">
        <f t="shared" si="86"/>
        <v>63.500000000001975</v>
      </c>
      <c r="AW360" s="13">
        <f t="shared" si="87"/>
        <v>0.67547193877553524</v>
      </c>
      <c r="AX360" s="13">
        <f t="shared" si="88"/>
        <v>0.45626234007318045</v>
      </c>
      <c r="AY360" s="13">
        <f t="shared" si="89"/>
        <v>0.67206250000002454</v>
      </c>
      <c r="AZ360" s="13">
        <f t="shared" si="90"/>
        <v>0.45166800390628298</v>
      </c>
      <c r="BA360" s="13">
        <f t="shared" si="91"/>
        <v>0.67547193877553524</v>
      </c>
      <c r="BB360" s="13">
        <f t="shared" si="92"/>
        <v>0.67206250000002454</v>
      </c>
      <c r="BC360" s="13">
        <f t="shared" si="93"/>
        <v>2.6748688775511194</v>
      </c>
      <c r="BD360" s="13">
        <f t="shared" si="94"/>
        <v>3.3773596938776764</v>
      </c>
      <c r="BE360" s="13">
        <f t="shared" si="95"/>
        <v>63.500000000001982</v>
      </c>
      <c r="BF360" s="13">
        <f t="shared" si="96"/>
        <v>0.67547193877553524</v>
      </c>
      <c r="BG360" s="13">
        <f t="shared" si="97"/>
        <v>2.6748688775511194</v>
      </c>
    </row>
    <row r="361" spans="43:59">
      <c r="AQ361" s="13">
        <v>359</v>
      </c>
      <c r="AR361" s="13">
        <f t="shared" si="98"/>
        <v>63.400000000001981</v>
      </c>
      <c r="AS361" s="13">
        <f t="shared" si="83"/>
        <v>1.5850000000000495</v>
      </c>
      <c r="AT361" s="13">
        <f t="shared" si="84"/>
        <v>3120.0000000000987</v>
      </c>
      <c r="AU361" s="13">
        <f t="shared" si="85"/>
        <v>63.673469387757123</v>
      </c>
      <c r="AV361" s="13">
        <f t="shared" si="86"/>
        <v>63.400000000001974</v>
      </c>
      <c r="AW361" s="13">
        <f t="shared" si="87"/>
        <v>0.67420918367349447</v>
      </c>
      <c r="AX361" s="13">
        <f t="shared" si="88"/>
        <v>0.45455802334967982</v>
      </c>
      <c r="AY361" s="13">
        <f t="shared" si="89"/>
        <v>0.67082500000002454</v>
      </c>
      <c r="AZ361" s="13">
        <f t="shared" si="90"/>
        <v>0.45000618062503295</v>
      </c>
      <c r="BA361" s="13">
        <f t="shared" si="91"/>
        <v>0.67420918367349447</v>
      </c>
      <c r="BB361" s="13">
        <f t="shared" si="92"/>
        <v>0.67082500000002454</v>
      </c>
      <c r="BC361" s="13">
        <f t="shared" si="93"/>
        <v>2.6698683673470378</v>
      </c>
      <c r="BD361" s="13">
        <f t="shared" si="94"/>
        <v>3.3710459183674724</v>
      </c>
      <c r="BE361" s="13">
        <f t="shared" si="95"/>
        <v>63.400000000001981</v>
      </c>
      <c r="BF361" s="13">
        <f t="shared" si="96"/>
        <v>0.67420918367349447</v>
      </c>
      <c r="BG361" s="13">
        <f t="shared" si="97"/>
        <v>2.6698683673470378</v>
      </c>
    </row>
    <row r="362" spans="43:59">
      <c r="AQ362" s="13">
        <v>360</v>
      </c>
      <c r="AR362" s="13">
        <f t="shared" si="98"/>
        <v>63.30000000000198</v>
      </c>
      <c r="AS362" s="13">
        <f t="shared" si="83"/>
        <v>1.5825000000000495</v>
      </c>
      <c r="AT362" s="13">
        <f t="shared" si="84"/>
        <v>3115.0000000000987</v>
      </c>
      <c r="AU362" s="13">
        <f t="shared" si="85"/>
        <v>63.571428571430587</v>
      </c>
      <c r="AV362" s="13">
        <f t="shared" si="86"/>
        <v>63.30000000000198</v>
      </c>
      <c r="AW362" s="13">
        <f t="shared" si="87"/>
        <v>0.67294642857145359</v>
      </c>
      <c r="AX362" s="13">
        <f t="shared" si="88"/>
        <v>0.45285689572707449</v>
      </c>
      <c r="AY362" s="13">
        <f t="shared" si="89"/>
        <v>0.66958750000002454</v>
      </c>
      <c r="AZ362" s="13">
        <f t="shared" si="90"/>
        <v>0.44834742015628287</v>
      </c>
      <c r="BA362" s="13">
        <f t="shared" si="91"/>
        <v>0.67294642857145359</v>
      </c>
      <c r="BB362" s="13">
        <f t="shared" si="92"/>
        <v>0.66958750000002454</v>
      </c>
      <c r="BC362" s="13">
        <f t="shared" si="93"/>
        <v>2.6648678571429558</v>
      </c>
      <c r="BD362" s="13">
        <f t="shared" si="94"/>
        <v>3.3647321428572678</v>
      </c>
      <c r="BE362" s="13">
        <f t="shared" si="95"/>
        <v>63.30000000000198</v>
      </c>
      <c r="BF362" s="13">
        <f t="shared" si="96"/>
        <v>0.67294642857145359</v>
      </c>
      <c r="BG362" s="13">
        <f t="shared" si="97"/>
        <v>2.6648678571429558</v>
      </c>
    </row>
    <row r="363" spans="43:59">
      <c r="AQ363" s="13">
        <v>361</v>
      </c>
      <c r="AR363" s="13">
        <f t="shared" si="98"/>
        <v>63.200000000001978</v>
      </c>
      <c r="AS363" s="13">
        <f t="shared" si="83"/>
        <v>1.5800000000000494</v>
      </c>
      <c r="AT363" s="13">
        <f t="shared" si="84"/>
        <v>3110.0000000000987</v>
      </c>
      <c r="AU363" s="13">
        <f t="shared" si="85"/>
        <v>63.469387755104059</v>
      </c>
      <c r="AV363" s="13">
        <f t="shared" si="86"/>
        <v>63.200000000001978</v>
      </c>
      <c r="AW363" s="13">
        <f t="shared" si="87"/>
        <v>0.67168367346941282</v>
      </c>
      <c r="AX363" s="13">
        <f t="shared" si="88"/>
        <v>0.45115895720536481</v>
      </c>
      <c r="AY363" s="13">
        <f t="shared" si="89"/>
        <v>0.66835000000002454</v>
      </c>
      <c r="AZ363" s="13">
        <f t="shared" si="90"/>
        <v>0.44669172250003281</v>
      </c>
      <c r="BA363" s="13">
        <f t="shared" si="91"/>
        <v>0.67168367346941282</v>
      </c>
      <c r="BB363" s="13">
        <f t="shared" si="92"/>
        <v>0.66835000000002454</v>
      </c>
      <c r="BC363" s="13">
        <f t="shared" si="93"/>
        <v>2.6598673469388743</v>
      </c>
      <c r="BD363" s="13">
        <f t="shared" si="94"/>
        <v>3.3584183673470642</v>
      </c>
      <c r="BE363" s="13">
        <f t="shared" si="95"/>
        <v>63.200000000001978</v>
      </c>
      <c r="BF363" s="13">
        <f t="shared" si="96"/>
        <v>0.67168367346941282</v>
      </c>
      <c r="BG363" s="13">
        <f t="shared" si="97"/>
        <v>2.6598673469388743</v>
      </c>
    </row>
    <row r="364" spans="43:59">
      <c r="AQ364" s="13">
        <v>362</v>
      </c>
      <c r="AR364" s="13">
        <f t="shared" si="98"/>
        <v>63.100000000001977</v>
      </c>
      <c r="AS364" s="13">
        <f t="shared" si="83"/>
        <v>1.5775000000000494</v>
      </c>
      <c r="AT364" s="13">
        <f t="shared" si="84"/>
        <v>3105.0000000000987</v>
      </c>
      <c r="AU364" s="13">
        <f t="shared" si="85"/>
        <v>63.367346938777523</v>
      </c>
      <c r="AV364" s="13">
        <f t="shared" si="86"/>
        <v>63.100000000001977</v>
      </c>
      <c r="AW364" s="13">
        <f t="shared" si="87"/>
        <v>0.67042091836737194</v>
      </c>
      <c r="AX364" s="13">
        <f t="shared" si="88"/>
        <v>0.44946420778455037</v>
      </c>
      <c r="AY364" s="13">
        <f t="shared" si="89"/>
        <v>0.66711250000002453</v>
      </c>
      <c r="AZ364" s="13">
        <f t="shared" si="90"/>
        <v>0.44503908765628275</v>
      </c>
      <c r="BA364" s="13">
        <f t="shared" si="91"/>
        <v>0.67042091836737194</v>
      </c>
      <c r="BB364" s="13">
        <f t="shared" si="92"/>
        <v>0.66711250000002453</v>
      </c>
      <c r="BC364" s="13">
        <f t="shared" si="93"/>
        <v>2.6548668367347927</v>
      </c>
      <c r="BD364" s="13">
        <f t="shared" si="94"/>
        <v>3.3521045918368597</v>
      </c>
      <c r="BE364" s="13">
        <f t="shared" si="95"/>
        <v>63.100000000001977</v>
      </c>
      <c r="BF364" s="13">
        <f t="shared" si="96"/>
        <v>0.67042091836737194</v>
      </c>
      <c r="BG364" s="13">
        <f t="shared" si="97"/>
        <v>2.6548668367347927</v>
      </c>
    </row>
    <row r="365" spans="43:59">
      <c r="AQ365" s="13">
        <v>363</v>
      </c>
      <c r="AR365" s="13">
        <f t="shared" si="98"/>
        <v>63.000000000001975</v>
      </c>
      <c r="AS365" s="13">
        <f t="shared" si="83"/>
        <v>1.5750000000000495</v>
      </c>
      <c r="AT365" s="13">
        <f t="shared" si="84"/>
        <v>3100.0000000000987</v>
      </c>
      <c r="AU365" s="13">
        <f t="shared" si="85"/>
        <v>63.265306122450994</v>
      </c>
      <c r="AV365" s="13">
        <f t="shared" si="86"/>
        <v>63.000000000001975</v>
      </c>
      <c r="AW365" s="13">
        <f t="shared" si="87"/>
        <v>0.66915816326533117</v>
      </c>
      <c r="AX365" s="13">
        <f t="shared" si="88"/>
        <v>0.44777264746463163</v>
      </c>
      <c r="AY365" s="13">
        <f t="shared" si="89"/>
        <v>0.66587500000002453</v>
      </c>
      <c r="AZ365" s="13">
        <f t="shared" si="90"/>
        <v>0.44338951562503265</v>
      </c>
      <c r="BA365" s="13">
        <f t="shared" si="91"/>
        <v>0.66915816326533117</v>
      </c>
      <c r="BB365" s="13">
        <f t="shared" si="92"/>
        <v>0.66587500000002453</v>
      </c>
      <c r="BC365" s="13">
        <f t="shared" si="93"/>
        <v>2.6498663265307112</v>
      </c>
      <c r="BD365" s="13">
        <f t="shared" si="94"/>
        <v>3.3457908163266561</v>
      </c>
      <c r="BE365" s="13">
        <f t="shared" si="95"/>
        <v>63.000000000001975</v>
      </c>
      <c r="BF365" s="13">
        <f t="shared" si="96"/>
        <v>0.66915816326533117</v>
      </c>
      <c r="BG365" s="13">
        <f t="shared" si="97"/>
        <v>2.6498663265307112</v>
      </c>
    </row>
    <row r="366" spans="43:59">
      <c r="AQ366" s="13">
        <v>364</v>
      </c>
      <c r="AR366" s="13">
        <f t="shared" si="98"/>
        <v>62.900000000001974</v>
      </c>
      <c r="AS366" s="13">
        <f t="shared" si="83"/>
        <v>1.5725000000000495</v>
      </c>
      <c r="AT366" s="13">
        <f t="shared" si="84"/>
        <v>3095.0000000000987</v>
      </c>
      <c r="AU366" s="13">
        <f t="shared" si="85"/>
        <v>63.163265306124458</v>
      </c>
      <c r="AV366" s="13">
        <f t="shared" si="86"/>
        <v>62.900000000001974</v>
      </c>
      <c r="AW366" s="13">
        <f t="shared" si="87"/>
        <v>0.66789540816329029</v>
      </c>
      <c r="AX366" s="13">
        <f t="shared" si="88"/>
        <v>0.44608427624560815</v>
      </c>
      <c r="AY366" s="13">
        <f t="shared" si="89"/>
        <v>0.66463750000002453</v>
      </c>
      <c r="AZ366" s="13">
        <f t="shared" si="90"/>
        <v>0.44174300640628261</v>
      </c>
      <c r="BA366" s="13">
        <f t="shared" si="91"/>
        <v>0.66789540816329029</v>
      </c>
      <c r="BB366" s="13">
        <f t="shared" si="92"/>
        <v>0.66463750000002453</v>
      </c>
      <c r="BC366" s="13">
        <f t="shared" si="93"/>
        <v>2.6448658163266292</v>
      </c>
      <c r="BD366" s="13">
        <f t="shared" si="94"/>
        <v>3.3394770408164516</v>
      </c>
      <c r="BE366" s="13">
        <f t="shared" si="95"/>
        <v>62.900000000001974</v>
      </c>
      <c r="BF366" s="13">
        <f t="shared" si="96"/>
        <v>0.66789540816329029</v>
      </c>
      <c r="BG366" s="13">
        <f t="shared" si="97"/>
        <v>2.6448658163266292</v>
      </c>
    </row>
    <row r="367" spans="43:59">
      <c r="AQ367" s="13">
        <v>365</v>
      </c>
      <c r="AR367" s="13">
        <f t="shared" si="98"/>
        <v>62.800000000001972</v>
      </c>
      <c r="AS367" s="13">
        <f t="shared" si="83"/>
        <v>1.5700000000000494</v>
      </c>
      <c r="AT367" s="13">
        <f t="shared" si="84"/>
        <v>3090.0000000000987</v>
      </c>
      <c r="AU367" s="13">
        <f t="shared" si="85"/>
        <v>63.061224489797929</v>
      </c>
      <c r="AV367" s="13">
        <f t="shared" si="86"/>
        <v>62.80000000000198</v>
      </c>
      <c r="AW367" s="13">
        <f t="shared" si="87"/>
        <v>0.66663265306124941</v>
      </c>
      <c r="AX367" s="13">
        <f t="shared" si="88"/>
        <v>0.44439909412748013</v>
      </c>
      <c r="AY367" s="13">
        <f t="shared" si="89"/>
        <v>0.66340000000002453</v>
      </c>
      <c r="AZ367" s="13">
        <f t="shared" si="90"/>
        <v>0.44009956000003253</v>
      </c>
      <c r="BA367" s="13">
        <f t="shared" si="91"/>
        <v>0.66663265306124941</v>
      </c>
      <c r="BB367" s="13">
        <f t="shared" si="92"/>
        <v>0.66340000000002453</v>
      </c>
      <c r="BC367" s="13">
        <f t="shared" si="93"/>
        <v>2.6398653061225472</v>
      </c>
      <c r="BD367" s="13">
        <f t="shared" si="94"/>
        <v>3.3331632653062471</v>
      </c>
      <c r="BE367" s="13">
        <f t="shared" si="95"/>
        <v>62.800000000001972</v>
      </c>
      <c r="BF367" s="13">
        <f t="shared" si="96"/>
        <v>0.66663265306124941</v>
      </c>
      <c r="BG367" s="13">
        <f t="shared" si="97"/>
        <v>2.6398653061225472</v>
      </c>
    </row>
    <row r="368" spans="43:59">
      <c r="AQ368" s="13">
        <v>366</v>
      </c>
      <c r="AR368" s="13">
        <f t="shared" si="98"/>
        <v>62.700000000001971</v>
      </c>
      <c r="AS368" s="13">
        <f t="shared" si="83"/>
        <v>1.5675000000000492</v>
      </c>
      <c r="AT368" s="13">
        <f t="shared" si="84"/>
        <v>3085.0000000000987</v>
      </c>
      <c r="AU368" s="13">
        <f t="shared" si="85"/>
        <v>62.959183673471401</v>
      </c>
      <c r="AV368" s="13">
        <f t="shared" si="86"/>
        <v>62.700000000001964</v>
      </c>
      <c r="AW368" s="13">
        <f t="shared" si="87"/>
        <v>0.66536989795920864</v>
      </c>
      <c r="AX368" s="13">
        <f t="shared" si="88"/>
        <v>0.4427171011102477</v>
      </c>
      <c r="AY368" s="13">
        <f t="shared" si="89"/>
        <v>0.66216250000002441</v>
      </c>
      <c r="AZ368" s="13">
        <f t="shared" si="90"/>
        <v>0.43845917640628235</v>
      </c>
      <c r="BA368" s="13">
        <f t="shared" si="91"/>
        <v>0.66536989795920864</v>
      </c>
      <c r="BB368" s="13">
        <f t="shared" si="92"/>
        <v>0.66216250000002441</v>
      </c>
      <c r="BC368" s="13">
        <f t="shared" si="93"/>
        <v>2.6348647959184661</v>
      </c>
      <c r="BD368" s="13">
        <f t="shared" si="94"/>
        <v>3.326849489796043</v>
      </c>
      <c r="BE368" s="13">
        <f t="shared" si="95"/>
        <v>62.700000000001971</v>
      </c>
      <c r="BF368" s="13">
        <f t="shared" si="96"/>
        <v>0.66536989795920864</v>
      </c>
      <c r="BG368" s="13">
        <f t="shared" si="97"/>
        <v>2.6348647959184661</v>
      </c>
    </row>
    <row r="369" spans="43:59">
      <c r="AQ369" s="13">
        <v>367</v>
      </c>
      <c r="AR369" s="13">
        <f t="shared" si="98"/>
        <v>62.60000000000197</v>
      </c>
      <c r="AS369" s="13">
        <f t="shared" si="83"/>
        <v>1.5650000000000492</v>
      </c>
      <c r="AT369" s="13">
        <f t="shared" si="84"/>
        <v>3080.0000000000982</v>
      </c>
      <c r="AU369" s="13">
        <f t="shared" si="85"/>
        <v>62.857142857144865</v>
      </c>
      <c r="AV369" s="13">
        <f t="shared" si="86"/>
        <v>62.600000000001963</v>
      </c>
      <c r="AW369" s="13">
        <f t="shared" si="87"/>
        <v>0.66410714285716776</v>
      </c>
      <c r="AX369" s="13">
        <f t="shared" si="88"/>
        <v>0.44103829719391063</v>
      </c>
      <c r="AY369" s="13">
        <f t="shared" si="89"/>
        <v>0.66092500000002441</v>
      </c>
      <c r="AZ369" s="13">
        <f t="shared" si="90"/>
        <v>0.43682185562503228</v>
      </c>
      <c r="BA369" s="13">
        <f t="shared" si="91"/>
        <v>0.66410714285716776</v>
      </c>
      <c r="BB369" s="13">
        <f t="shared" si="92"/>
        <v>0.66092500000002441</v>
      </c>
      <c r="BC369" s="13">
        <f t="shared" si="93"/>
        <v>2.6298642857143841</v>
      </c>
      <c r="BD369" s="13">
        <f t="shared" si="94"/>
        <v>3.3205357142858389</v>
      </c>
      <c r="BE369" s="13">
        <f t="shared" si="95"/>
        <v>62.60000000000197</v>
      </c>
      <c r="BF369" s="13">
        <f t="shared" si="96"/>
        <v>0.66410714285716776</v>
      </c>
      <c r="BG369" s="13">
        <f t="shared" si="97"/>
        <v>2.6298642857143841</v>
      </c>
    </row>
    <row r="370" spans="43:59">
      <c r="AQ370" s="13">
        <v>368</v>
      </c>
      <c r="AR370" s="13">
        <f t="shared" si="98"/>
        <v>62.500000000001968</v>
      </c>
      <c r="AS370" s="13">
        <f t="shared" si="83"/>
        <v>1.5625000000000491</v>
      </c>
      <c r="AT370" s="13">
        <f t="shared" si="84"/>
        <v>3075.0000000000982</v>
      </c>
      <c r="AU370" s="13">
        <f t="shared" si="85"/>
        <v>62.755102040818336</v>
      </c>
      <c r="AV370" s="13">
        <f t="shared" si="86"/>
        <v>62.500000000001968</v>
      </c>
      <c r="AW370" s="13">
        <f t="shared" si="87"/>
        <v>0.662844387755127</v>
      </c>
      <c r="AX370" s="13">
        <f t="shared" si="88"/>
        <v>0.43936268237846915</v>
      </c>
      <c r="AY370" s="13">
        <f t="shared" si="89"/>
        <v>0.65968750000002441</v>
      </c>
      <c r="AZ370" s="13">
        <f t="shared" si="90"/>
        <v>0.43518759765628218</v>
      </c>
      <c r="BA370" s="13">
        <f t="shared" si="91"/>
        <v>0.662844387755127</v>
      </c>
      <c r="BB370" s="13">
        <f t="shared" si="92"/>
        <v>0.65968750000002441</v>
      </c>
      <c r="BC370" s="13">
        <f t="shared" si="93"/>
        <v>2.6248637755103026</v>
      </c>
      <c r="BD370" s="13">
        <f t="shared" si="94"/>
        <v>3.3142219387756349</v>
      </c>
      <c r="BE370" s="13">
        <f t="shared" si="95"/>
        <v>62.500000000001968</v>
      </c>
      <c r="BF370" s="13">
        <f t="shared" si="96"/>
        <v>0.662844387755127</v>
      </c>
      <c r="BG370" s="13">
        <f t="shared" si="97"/>
        <v>2.6248637755103026</v>
      </c>
    </row>
    <row r="371" spans="43:59">
      <c r="AQ371" s="13">
        <v>369</v>
      </c>
      <c r="AR371" s="13">
        <f t="shared" si="98"/>
        <v>62.400000000001967</v>
      </c>
      <c r="AS371" s="13">
        <f t="shared" si="83"/>
        <v>1.5600000000000491</v>
      </c>
      <c r="AT371" s="13">
        <f t="shared" si="84"/>
        <v>3070.0000000000982</v>
      </c>
      <c r="AU371" s="13">
        <f t="shared" si="85"/>
        <v>62.6530612244918</v>
      </c>
      <c r="AV371" s="13">
        <f t="shared" si="86"/>
        <v>62.400000000001967</v>
      </c>
      <c r="AW371" s="13">
        <f t="shared" si="87"/>
        <v>0.66158163265308612</v>
      </c>
      <c r="AX371" s="13">
        <f t="shared" si="88"/>
        <v>0.43769025666392297</v>
      </c>
      <c r="AY371" s="13">
        <f t="shared" si="89"/>
        <v>0.6584500000000244</v>
      </c>
      <c r="AZ371" s="13">
        <f t="shared" si="90"/>
        <v>0.43355640250003213</v>
      </c>
      <c r="BA371" s="13">
        <f t="shared" si="91"/>
        <v>0.66158163265308612</v>
      </c>
      <c r="BB371" s="13">
        <f t="shared" si="92"/>
        <v>0.6584500000000244</v>
      </c>
      <c r="BC371" s="13">
        <f t="shared" si="93"/>
        <v>2.6198632653062206</v>
      </c>
      <c r="BD371" s="13">
        <f t="shared" si="94"/>
        <v>3.3079081632654308</v>
      </c>
      <c r="BE371" s="13">
        <f t="shared" si="95"/>
        <v>62.400000000001967</v>
      </c>
      <c r="BF371" s="13">
        <f t="shared" si="96"/>
        <v>0.66158163265308612</v>
      </c>
      <c r="BG371" s="13">
        <f t="shared" si="97"/>
        <v>2.6198632653062206</v>
      </c>
    </row>
    <row r="372" spans="43:59">
      <c r="AQ372" s="13">
        <v>370</v>
      </c>
      <c r="AR372" s="13">
        <f t="shared" si="98"/>
        <v>62.300000000001965</v>
      </c>
      <c r="AS372" s="13">
        <f t="shared" si="83"/>
        <v>1.5575000000000492</v>
      </c>
      <c r="AT372" s="13">
        <f t="shared" si="84"/>
        <v>3065.0000000000982</v>
      </c>
      <c r="AU372" s="13">
        <f t="shared" si="85"/>
        <v>62.551020408165272</v>
      </c>
      <c r="AV372" s="13">
        <f t="shared" si="86"/>
        <v>62.300000000001965</v>
      </c>
      <c r="AW372" s="13">
        <f t="shared" si="87"/>
        <v>0.66031887755104535</v>
      </c>
      <c r="AX372" s="13">
        <f t="shared" si="88"/>
        <v>0.43602102005027243</v>
      </c>
      <c r="AY372" s="13">
        <f t="shared" si="89"/>
        <v>0.6572125000000244</v>
      </c>
      <c r="AZ372" s="13">
        <f t="shared" si="90"/>
        <v>0.4319282701562821</v>
      </c>
      <c r="BA372" s="13">
        <f t="shared" si="91"/>
        <v>0.66031887755104535</v>
      </c>
      <c r="BB372" s="13">
        <f t="shared" si="92"/>
        <v>0.6572125000000244</v>
      </c>
      <c r="BC372" s="13">
        <f t="shared" si="93"/>
        <v>2.6148627551021391</v>
      </c>
      <c r="BD372" s="13">
        <f t="shared" si="94"/>
        <v>3.3015943877552267</v>
      </c>
      <c r="BE372" s="13">
        <f t="shared" si="95"/>
        <v>62.300000000001965</v>
      </c>
      <c r="BF372" s="13">
        <f t="shared" si="96"/>
        <v>0.66031887755104535</v>
      </c>
      <c r="BG372" s="13">
        <f t="shared" si="97"/>
        <v>2.6148627551021391</v>
      </c>
    </row>
    <row r="373" spans="43:59">
      <c r="AQ373" s="13">
        <v>371</v>
      </c>
      <c r="AR373" s="13">
        <f t="shared" si="98"/>
        <v>62.200000000001964</v>
      </c>
      <c r="AS373" s="13">
        <f t="shared" si="83"/>
        <v>1.5550000000000492</v>
      </c>
      <c r="AT373" s="13">
        <f t="shared" si="84"/>
        <v>3060.0000000000982</v>
      </c>
      <c r="AU373" s="13">
        <f t="shared" si="85"/>
        <v>62.448979591838736</v>
      </c>
      <c r="AV373" s="13">
        <f t="shared" si="86"/>
        <v>62.200000000001964</v>
      </c>
      <c r="AW373" s="13">
        <f t="shared" si="87"/>
        <v>0.65905612244900447</v>
      </c>
      <c r="AX373" s="13">
        <f t="shared" si="88"/>
        <v>0.43435497253751715</v>
      </c>
      <c r="AY373" s="13">
        <f t="shared" si="89"/>
        <v>0.6559750000000244</v>
      </c>
      <c r="AZ373" s="13">
        <f t="shared" si="90"/>
        <v>0.43030320062503202</v>
      </c>
      <c r="BA373" s="13">
        <f t="shared" si="91"/>
        <v>0.65905612244900447</v>
      </c>
      <c r="BB373" s="13">
        <f t="shared" si="92"/>
        <v>0.6559750000000244</v>
      </c>
      <c r="BC373" s="13">
        <f t="shared" si="93"/>
        <v>2.6098622448980575</v>
      </c>
      <c r="BD373" s="13">
        <f t="shared" si="94"/>
        <v>3.2952806122450222</v>
      </c>
      <c r="BE373" s="13">
        <f t="shared" si="95"/>
        <v>62.200000000001964</v>
      </c>
      <c r="BF373" s="13">
        <f t="shared" si="96"/>
        <v>0.65905612244900447</v>
      </c>
      <c r="BG373" s="13">
        <f t="shared" si="97"/>
        <v>2.6098622448980575</v>
      </c>
    </row>
    <row r="374" spans="43:59">
      <c r="AQ374" s="13">
        <v>372</v>
      </c>
      <c r="AR374" s="13">
        <f t="shared" si="98"/>
        <v>62.100000000001963</v>
      </c>
      <c r="AS374" s="13">
        <f t="shared" si="83"/>
        <v>1.5525000000000491</v>
      </c>
      <c r="AT374" s="13">
        <f t="shared" si="84"/>
        <v>3055.0000000000982</v>
      </c>
      <c r="AU374" s="13">
        <f t="shared" si="85"/>
        <v>62.346938775512207</v>
      </c>
      <c r="AV374" s="13">
        <f t="shared" si="86"/>
        <v>62.100000000001963</v>
      </c>
      <c r="AW374" s="13">
        <f t="shared" si="87"/>
        <v>0.6577933673469637</v>
      </c>
      <c r="AX374" s="13">
        <f t="shared" si="88"/>
        <v>0.4326921141256575</v>
      </c>
      <c r="AY374" s="13">
        <f t="shared" si="89"/>
        <v>0.6547375000000244</v>
      </c>
      <c r="AZ374" s="13">
        <f t="shared" si="90"/>
        <v>0.42868119390628195</v>
      </c>
      <c r="BA374" s="13">
        <f t="shared" si="91"/>
        <v>0.6577933673469637</v>
      </c>
      <c r="BB374" s="13">
        <f t="shared" si="92"/>
        <v>0.6547375000000244</v>
      </c>
      <c r="BC374" s="13">
        <f t="shared" si="93"/>
        <v>2.604861734693976</v>
      </c>
      <c r="BD374" s="13">
        <f t="shared" si="94"/>
        <v>3.2889668367348186</v>
      </c>
      <c r="BE374" s="13">
        <f t="shared" si="95"/>
        <v>62.100000000001963</v>
      </c>
      <c r="BF374" s="13">
        <f t="shared" si="96"/>
        <v>0.6577933673469637</v>
      </c>
      <c r="BG374" s="13">
        <f t="shared" si="97"/>
        <v>2.604861734693976</v>
      </c>
    </row>
    <row r="375" spans="43:59">
      <c r="AQ375" s="13">
        <v>373</v>
      </c>
      <c r="AR375" s="13">
        <f t="shared" si="98"/>
        <v>62.000000000001961</v>
      </c>
      <c r="AS375" s="13">
        <f t="shared" si="83"/>
        <v>1.5500000000000489</v>
      </c>
      <c r="AT375" s="13">
        <f t="shared" si="84"/>
        <v>3050.0000000000982</v>
      </c>
      <c r="AU375" s="13">
        <f t="shared" si="85"/>
        <v>62.244897959185671</v>
      </c>
      <c r="AV375" s="13">
        <f t="shared" si="86"/>
        <v>62.000000000001954</v>
      </c>
      <c r="AW375" s="13">
        <f t="shared" si="87"/>
        <v>0.65653061224492282</v>
      </c>
      <c r="AX375" s="13">
        <f t="shared" si="88"/>
        <v>0.43103244481469322</v>
      </c>
      <c r="AY375" s="13">
        <f t="shared" si="89"/>
        <v>0.65350000000002428</v>
      </c>
      <c r="AZ375" s="13">
        <f t="shared" si="90"/>
        <v>0.42706225000003173</v>
      </c>
      <c r="BA375" s="13">
        <f t="shared" si="91"/>
        <v>0.65653061224492282</v>
      </c>
      <c r="BB375" s="13">
        <f t="shared" si="92"/>
        <v>0.65350000000002428</v>
      </c>
      <c r="BC375" s="13">
        <f t="shared" si="93"/>
        <v>2.599861224489894</v>
      </c>
      <c r="BD375" s="13">
        <f t="shared" si="94"/>
        <v>3.2826530612246141</v>
      </c>
      <c r="BE375" s="13">
        <f t="shared" si="95"/>
        <v>62.000000000001961</v>
      </c>
      <c r="BF375" s="13">
        <f t="shared" si="96"/>
        <v>0.65653061224492282</v>
      </c>
      <c r="BG375" s="13">
        <f t="shared" si="97"/>
        <v>2.599861224489894</v>
      </c>
    </row>
    <row r="376" spans="43:59">
      <c r="AQ376" s="13">
        <v>374</v>
      </c>
      <c r="AR376" s="13">
        <f t="shared" si="98"/>
        <v>61.90000000000196</v>
      </c>
      <c r="AS376" s="13">
        <f t="shared" si="83"/>
        <v>1.5475000000000489</v>
      </c>
      <c r="AT376" s="13">
        <f t="shared" si="84"/>
        <v>3045.0000000000982</v>
      </c>
      <c r="AU376" s="13">
        <f t="shared" si="85"/>
        <v>62.142857142859143</v>
      </c>
      <c r="AV376" s="13">
        <f t="shared" si="86"/>
        <v>61.900000000001953</v>
      </c>
      <c r="AW376" s="13">
        <f t="shared" si="87"/>
        <v>0.65526785714288194</v>
      </c>
      <c r="AX376" s="13">
        <f t="shared" si="88"/>
        <v>0.42937596460462435</v>
      </c>
      <c r="AY376" s="13">
        <f t="shared" si="89"/>
        <v>0.65226250000002428</v>
      </c>
      <c r="AZ376" s="13">
        <f t="shared" si="90"/>
        <v>0.42544636890628168</v>
      </c>
      <c r="BA376" s="13">
        <f t="shared" si="91"/>
        <v>0.65526785714288194</v>
      </c>
      <c r="BB376" s="13">
        <f t="shared" si="92"/>
        <v>0.65226250000002428</v>
      </c>
      <c r="BC376" s="13">
        <f t="shared" si="93"/>
        <v>2.594860714285812</v>
      </c>
      <c r="BD376" s="13">
        <f t="shared" si="94"/>
        <v>3.2763392857144096</v>
      </c>
      <c r="BE376" s="13">
        <f t="shared" si="95"/>
        <v>61.90000000000196</v>
      </c>
      <c r="BF376" s="13">
        <f t="shared" si="96"/>
        <v>0.65526785714288194</v>
      </c>
      <c r="BG376" s="13">
        <f t="shared" si="97"/>
        <v>2.594860714285812</v>
      </c>
    </row>
    <row r="377" spans="43:59">
      <c r="AQ377" s="13">
        <v>375</v>
      </c>
      <c r="AR377" s="13">
        <f t="shared" si="98"/>
        <v>61.800000000001958</v>
      </c>
      <c r="AS377" s="13">
        <f t="shared" si="83"/>
        <v>1.5450000000000488</v>
      </c>
      <c r="AT377" s="13">
        <f t="shared" si="84"/>
        <v>3040.0000000000978</v>
      </c>
      <c r="AU377" s="13">
        <f t="shared" si="85"/>
        <v>62.040816326532614</v>
      </c>
      <c r="AV377" s="13">
        <f t="shared" si="86"/>
        <v>61.800000000001951</v>
      </c>
      <c r="AW377" s="13">
        <f t="shared" si="87"/>
        <v>0.65400510204084117</v>
      </c>
      <c r="AX377" s="13">
        <f t="shared" si="88"/>
        <v>0.42772267349545107</v>
      </c>
      <c r="AY377" s="13">
        <f t="shared" si="89"/>
        <v>0.65102500000002428</v>
      </c>
      <c r="AZ377" s="13">
        <f t="shared" si="90"/>
        <v>0.42383355062503159</v>
      </c>
      <c r="BA377" s="13">
        <f t="shared" si="91"/>
        <v>0.65400510204084117</v>
      </c>
      <c r="BB377" s="13">
        <f t="shared" si="92"/>
        <v>0.65102500000002428</v>
      </c>
      <c r="BC377" s="13">
        <f t="shared" si="93"/>
        <v>2.5898602040817309</v>
      </c>
      <c r="BD377" s="13">
        <f t="shared" si="94"/>
        <v>3.270025510204206</v>
      </c>
      <c r="BE377" s="13">
        <f t="shared" si="95"/>
        <v>61.800000000001958</v>
      </c>
      <c r="BF377" s="13">
        <f t="shared" si="96"/>
        <v>0.65400510204084117</v>
      </c>
      <c r="BG377" s="13">
        <f t="shared" si="97"/>
        <v>2.5898602040817309</v>
      </c>
    </row>
    <row r="378" spans="43:59">
      <c r="AQ378" s="13">
        <v>376</v>
      </c>
      <c r="AR378" s="13">
        <f t="shared" si="98"/>
        <v>61.700000000001957</v>
      </c>
      <c r="AS378" s="13">
        <f t="shared" si="83"/>
        <v>1.5425000000000488</v>
      </c>
      <c r="AT378" s="13">
        <f t="shared" si="84"/>
        <v>3035.0000000000978</v>
      </c>
      <c r="AU378" s="13">
        <f t="shared" si="85"/>
        <v>61.938775510206078</v>
      </c>
      <c r="AV378" s="13">
        <f t="shared" si="86"/>
        <v>61.70000000000195</v>
      </c>
      <c r="AW378" s="13">
        <f t="shared" si="87"/>
        <v>0.65274234693880029</v>
      </c>
      <c r="AX378" s="13">
        <f t="shared" si="88"/>
        <v>0.42607257148717315</v>
      </c>
      <c r="AY378" s="13">
        <f t="shared" si="89"/>
        <v>0.64978750000002428</v>
      </c>
      <c r="AZ378" s="13">
        <f t="shared" si="90"/>
        <v>0.42222379515628156</v>
      </c>
      <c r="BA378" s="13">
        <f t="shared" si="91"/>
        <v>0.65274234693880029</v>
      </c>
      <c r="BB378" s="13">
        <f t="shared" si="92"/>
        <v>0.64978750000002428</v>
      </c>
      <c r="BC378" s="13">
        <f t="shared" si="93"/>
        <v>2.5848596938776489</v>
      </c>
      <c r="BD378" s="13">
        <f t="shared" si="94"/>
        <v>3.2637117346940014</v>
      </c>
      <c r="BE378" s="13">
        <f t="shared" si="95"/>
        <v>61.700000000001957</v>
      </c>
      <c r="BF378" s="13">
        <f t="shared" si="96"/>
        <v>0.65274234693880029</v>
      </c>
      <c r="BG378" s="13">
        <f t="shared" si="97"/>
        <v>2.5848596938776489</v>
      </c>
    </row>
    <row r="379" spans="43:59">
      <c r="AQ379" s="13">
        <v>377</v>
      </c>
      <c r="AR379" s="13">
        <f t="shared" si="98"/>
        <v>61.600000000001955</v>
      </c>
      <c r="AS379" s="13">
        <f t="shared" si="83"/>
        <v>1.5400000000000489</v>
      </c>
      <c r="AT379" s="13">
        <f t="shared" si="84"/>
        <v>3030.0000000000978</v>
      </c>
      <c r="AU379" s="13">
        <f t="shared" si="85"/>
        <v>61.836734693879549</v>
      </c>
      <c r="AV379" s="13">
        <f t="shared" si="86"/>
        <v>61.600000000001955</v>
      </c>
      <c r="AW379" s="13">
        <f t="shared" si="87"/>
        <v>0.65147959183675952</v>
      </c>
      <c r="AX379" s="13">
        <f t="shared" si="88"/>
        <v>0.42442565857979075</v>
      </c>
      <c r="AY379" s="13">
        <f t="shared" si="89"/>
        <v>0.64855000000002427</v>
      </c>
      <c r="AZ379" s="13">
        <f t="shared" si="90"/>
        <v>0.42061710250003148</v>
      </c>
      <c r="BA379" s="13">
        <f t="shared" si="91"/>
        <v>0.65147959183675952</v>
      </c>
      <c r="BB379" s="13">
        <f t="shared" si="92"/>
        <v>0.64855000000002427</v>
      </c>
      <c r="BC379" s="13">
        <f t="shared" si="93"/>
        <v>2.5798591836735674</v>
      </c>
      <c r="BD379" s="13">
        <f t="shared" si="94"/>
        <v>3.2573979591837974</v>
      </c>
      <c r="BE379" s="13">
        <f t="shared" si="95"/>
        <v>61.600000000001955</v>
      </c>
      <c r="BF379" s="13">
        <f t="shared" si="96"/>
        <v>0.65147959183675952</v>
      </c>
      <c r="BG379" s="13">
        <f t="shared" si="97"/>
        <v>2.5798591836735674</v>
      </c>
    </row>
    <row r="380" spans="43:59">
      <c r="AQ380" s="13">
        <v>378</v>
      </c>
      <c r="AR380" s="13">
        <f t="shared" si="98"/>
        <v>61.500000000001954</v>
      </c>
      <c r="AS380" s="13">
        <f t="shared" si="83"/>
        <v>1.5375000000000489</v>
      </c>
      <c r="AT380" s="13">
        <f t="shared" si="84"/>
        <v>3025.0000000000978</v>
      </c>
      <c r="AU380" s="13">
        <f t="shared" si="85"/>
        <v>61.734693877553013</v>
      </c>
      <c r="AV380" s="13">
        <f t="shared" si="86"/>
        <v>61.500000000001954</v>
      </c>
      <c r="AW380" s="13">
        <f t="shared" si="87"/>
        <v>0.65021683673471864</v>
      </c>
      <c r="AX380" s="13">
        <f t="shared" si="88"/>
        <v>0.42278193477330378</v>
      </c>
      <c r="AY380" s="13">
        <f t="shared" si="89"/>
        <v>0.64731250000002427</v>
      </c>
      <c r="AZ380" s="13">
        <f t="shared" si="90"/>
        <v>0.41901347265628142</v>
      </c>
      <c r="BA380" s="13">
        <f t="shared" si="91"/>
        <v>0.65021683673471864</v>
      </c>
      <c r="BB380" s="13">
        <f t="shared" si="92"/>
        <v>0.64731250000002427</v>
      </c>
      <c r="BC380" s="13">
        <f t="shared" si="93"/>
        <v>2.5748586734694854</v>
      </c>
      <c r="BD380" s="13">
        <f t="shared" si="94"/>
        <v>3.2510841836735933</v>
      </c>
      <c r="BE380" s="13">
        <f t="shared" si="95"/>
        <v>61.500000000001954</v>
      </c>
      <c r="BF380" s="13">
        <f t="shared" si="96"/>
        <v>0.65021683673471864</v>
      </c>
      <c r="BG380" s="13">
        <f t="shared" si="97"/>
        <v>2.5748586734694854</v>
      </c>
    </row>
    <row r="381" spans="43:59">
      <c r="AQ381" s="13">
        <v>379</v>
      </c>
      <c r="AR381" s="13">
        <f t="shared" si="98"/>
        <v>61.400000000001953</v>
      </c>
      <c r="AS381" s="13">
        <f t="shared" si="83"/>
        <v>1.535000000000049</v>
      </c>
      <c r="AT381" s="13">
        <f t="shared" si="84"/>
        <v>3020.0000000000978</v>
      </c>
      <c r="AU381" s="13">
        <f t="shared" si="85"/>
        <v>61.632653061226485</v>
      </c>
      <c r="AV381" s="13">
        <f t="shared" si="86"/>
        <v>61.400000000001967</v>
      </c>
      <c r="AW381" s="13">
        <f t="shared" si="87"/>
        <v>0.64895408163267787</v>
      </c>
      <c r="AX381" s="13">
        <f t="shared" si="88"/>
        <v>0.42114140006771233</v>
      </c>
      <c r="AY381" s="13">
        <f t="shared" si="89"/>
        <v>0.64607500000002438</v>
      </c>
      <c r="AZ381" s="13">
        <f t="shared" si="90"/>
        <v>0.41741290562503153</v>
      </c>
      <c r="BA381" s="13">
        <f t="shared" si="91"/>
        <v>0.64895408163267787</v>
      </c>
      <c r="BB381" s="13">
        <f t="shared" si="92"/>
        <v>0.64607500000002438</v>
      </c>
      <c r="BC381" s="13">
        <f t="shared" si="93"/>
        <v>2.5698581632654038</v>
      </c>
      <c r="BD381" s="13">
        <f t="shared" si="94"/>
        <v>3.2447704081633892</v>
      </c>
      <c r="BE381" s="13">
        <f t="shared" si="95"/>
        <v>61.400000000001953</v>
      </c>
      <c r="BF381" s="13">
        <f t="shared" si="96"/>
        <v>0.64895408163267787</v>
      </c>
      <c r="BG381" s="13">
        <f t="shared" si="97"/>
        <v>2.5698581632654038</v>
      </c>
    </row>
    <row r="382" spans="43:59">
      <c r="AQ382" s="13">
        <v>380</v>
      </c>
      <c r="AR382" s="13">
        <f t="shared" si="98"/>
        <v>61.300000000001951</v>
      </c>
      <c r="AS382" s="13">
        <f t="shared" si="83"/>
        <v>1.5325000000000488</v>
      </c>
      <c r="AT382" s="13">
        <f t="shared" si="84"/>
        <v>3015.0000000000978</v>
      </c>
      <c r="AU382" s="13">
        <f t="shared" si="85"/>
        <v>61.530612244899949</v>
      </c>
      <c r="AV382" s="13">
        <f t="shared" si="86"/>
        <v>61.300000000001951</v>
      </c>
      <c r="AW382" s="13">
        <f t="shared" si="87"/>
        <v>0.64769132653063699</v>
      </c>
      <c r="AX382" s="13">
        <f t="shared" si="88"/>
        <v>0.41950405446301625</v>
      </c>
      <c r="AY382" s="13">
        <f t="shared" si="89"/>
        <v>0.64483750000002427</v>
      </c>
      <c r="AZ382" s="13">
        <f t="shared" si="90"/>
        <v>0.41581540140628132</v>
      </c>
      <c r="BA382" s="13">
        <f t="shared" si="91"/>
        <v>0.64769132653063699</v>
      </c>
      <c r="BB382" s="13">
        <f t="shared" si="92"/>
        <v>0.64483750000002427</v>
      </c>
      <c r="BC382" s="13">
        <f t="shared" si="93"/>
        <v>2.5648576530613223</v>
      </c>
      <c r="BD382" s="13">
        <f t="shared" si="94"/>
        <v>3.2384566326531852</v>
      </c>
      <c r="BE382" s="13">
        <f t="shared" si="95"/>
        <v>61.300000000001951</v>
      </c>
      <c r="BF382" s="13">
        <f t="shared" si="96"/>
        <v>0.64769132653063699</v>
      </c>
      <c r="BG382" s="13">
        <f t="shared" si="97"/>
        <v>2.5648576530613223</v>
      </c>
    </row>
    <row r="383" spans="43:59">
      <c r="AQ383" s="13">
        <v>381</v>
      </c>
      <c r="AR383" s="13">
        <f t="shared" si="98"/>
        <v>61.20000000000195</v>
      </c>
      <c r="AS383" s="13">
        <f t="shared" si="83"/>
        <v>1.5300000000000489</v>
      </c>
      <c r="AT383" s="13">
        <f t="shared" si="84"/>
        <v>3010.0000000000978</v>
      </c>
      <c r="AU383" s="13">
        <f t="shared" si="85"/>
        <v>61.42857142857342</v>
      </c>
      <c r="AV383" s="13">
        <f t="shared" si="86"/>
        <v>61.20000000000195</v>
      </c>
      <c r="AW383" s="13">
        <f t="shared" si="87"/>
        <v>0.64642857142859611</v>
      </c>
      <c r="AX383" s="13">
        <f t="shared" si="88"/>
        <v>0.41786989795921559</v>
      </c>
      <c r="AY383" s="13">
        <f t="shared" si="89"/>
        <v>0.64360000000002426</v>
      </c>
      <c r="AZ383" s="13">
        <f t="shared" si="90"/>
        <v>0.41422096000003122</v>
      </c>
      <c r="BA383" s="13">
        <f t="shared" si="91"/>
        <v>0.64642857142859611</v>
      </c>
      <c r="BB383" s="13">
        <f t="shared" si="92"/>
        <v>0.64360000000002426</v>
      </c>
      <c r="BC383" s="13">
        <f t="shared" si="93"/>
        <v>2.5598571428572403</v>
      </c>
      <c r="BD383" s="13">
        <f t="shared" si="94"/>
        <v>3.2321428571429807</v>
      </c>
      <c r="BE383" s="13">
        <f t="shared" si="95"/>
        <v>61.20000000000195</v>
      </c>
      <c r="BF383" s="13">
        <f t="shared" si="96"/>
        <v>0.64642857142859611</v>
      </c>
      <c r="BG383" s="13">
        <f t="shared" si="97"/>
        <v>2.5598571428572403</v>
      </c>
    </row>
    <row r="384" spans="43:59">
      <c r="AQ384" s="13">
        <v>382</v>
      </c>
      <c r="AR384" s="13">
        <f t="shared" si="98"/>
        <v>61.100000000001948</v>
      </c>
      <c r="AS384" s="13">
        <f t="shared" si="83"/>
        <v>1.5275000000000487</v>
      </c>
      <c r="AT384" s="13">
        <f t="shared" si="84"/>
        <v>3005.0000000000978</v>
      </c>
      <c r="AU384" s="13">
        <f t="shared" si="85"/>
        <v>61.326530612246884</v>
      </c>
      <c r="AV384" s="13">
        <f t="shared" si="86"/>
        <v>61.100000000001955</v>
      </c>
      <c r="AW384" s="13">
        <f t="shared" si="87"/>
        <v>0.64516581632655534</v>
      </c>
      <c r="AX384" s="13">
        <f t="shared" si="88"/>
        <v>0.41623893055631056</v>
      </c>
      <c r="AY384" s="13">
        <f t="shared" si="89"/>
        <v>0.64236250000002426</v>
      </c>
      <c r="AZ384" s="13">
        <f t="shared" si="90"/>
        <v>0.41262958140628114</v>
      </c>
      <c r="BA384" s="13">
        <f t="shared" si="91"/>
        <v>0.64516581632655534</v>
      </c>
      <c r="BB384" s="13">
        <f t="shared" si="92"/>
        <v>0.64236250000002426</v>
      </c>
      <c r="BC384" s="13">
        <f t="shared" si="93"/>
        <v>2.5548566326531588</v>
      </c>
      <c r="BD384" s="13">
        <f t="shared" si="94"/>
        <v>3.2258290816327766</v>
      </c>
      <c r="BE384" s="13">
        <f t="shared" si="95"/>
        <v>61.100000000001948</v>
      </c>
      <c r="BF384" s="13">
        <f t="shared" si="96"/>
        <v>0.64516581632655534</v>
      </c>
      <c r="BG384" s="13">
        <f t="shared" si="97"/>
        <v>2.5548566326531588</v>
      </c>
    </row>
    <row r="385" spans="43:59">
      <c r="AQ385" s="13">
        <v>383</v>
      </c>
      <c r="AR385" s="13">
        <f t="shared" si="98"/>
        <v>61.000000000001947</v>
      </c>
      <c r="AS385" s="13">
        <f t="shared" si="83"/>
        <v>1.5250000000000485</v>
      </c>
      <c r="AT385" s="13">
        <f t="shared" si="84"/>
        <v>3000.0000000000969</v>
      </c>
      <c r="AU385" s="13">
        <f t="shared" si="85"/>
        <v>61.224489795920348</v>
      </c>
      <c r="AV385" s="13">
        <f t="shared" si="86"/>
        <v>61.00000000000194</v>
      </c>
      <c r="AW385" s="13">
        <f t="shared" si="87"/>
        <v>0.64390306122451435</v>
      </c>
      <c r="AX385" s="13">
        <f t="shared" si="88"/>
        <v>0.41461115225430067</v>
      </c>
      <c r="AY385" s="13">
        <f t="shared" si="89"/>
        <v>0.64112500000002415</v>
      </c>
      <c r="AZ385" s="13">
        <f t="shared" si="90"/>
        <v>0.41104126562503096</v>
      </c>
      <c r="BA385" s="13">
        <f t="shared" si="91"/>
        <v>0.64390306122451435</v>
      </c>
      <c r="BB385" s="13">
        <f t="shared" si="92"/>
        <v>0.64112500000002415</v>
      </c>
      <c r="BC385" s="13">
        <f t="shared" si="93"/>
        <v>2.5498561224490763</v>
      </c>
      <c r="BD385" s="13">
        <f t="shared" si="94"/>
        <v>3.2195153061225716</v>
      </c>
      <c r="BE385" s="13">
        <f t="shared" si="95"/>
        <v>61.000000000001947</v>
      </c>
      <c r="BF385" s="13">
        <f t="shared" si="96"/>
        <v>0.64390306122451435</v>
      </c>
      <c r="BG385" s="13">
        <f t="shared" si="97"/>
        <v>2.5498561224490763</v>
      </c>
    </row>
    <row r="386" spans="43:59">
      <c r="AQ386" s="13">
        <v>384</v>
      </c>
      <c r="AR386" s="13">
        <f t="shared" si="98"/>
        <v>60.900000000001945</v>
      </c>
      <c r="AS386" s="13">
        <f t="shared" si="83"/>
        <v>1.5225000000000486</v>
      </c>
      <c r="AT386" s="13">
        <f t="shared" si="84"/>
        <v>2995.0000000000969</v>
      </c>
      <c r="AU386" s="13">
        <f t="shared" si="85"/>
        <v>61.122448979593813</v>
      </c>
      <c r="AV386" s="13">
        <f t="shared" si="86"/>
        <v>60.900000000001938</v>
      </c>
      <c r="AW386" s="13">
        <f t="shared" si="87"/>
        <v>0.64264030612247358</v>
      </c>
      <c r="AX386" s="13">
        <f t="shared" si="88"/>
        <v>0.41298656305318654</v>
      </c>
      <c r="AY386" s="13">
        <f t="shared" si="89"/>
        <v>0.63988750000002415</v>
      </c>
      <c r="AZ386" s="13">
        <f t="shared" si="90"/>
        <v>0.4094560126562809</v>
      </c>
      <c r="BA386" s="13">
        <f t="shared" si="91"/>
        <v>0.64264030612247358</v>
      </c>
      <c r="BB386" s="13">
        <f t="shared" si="92"/>
        <v>0.63988750000002415</v>
      </c>
      <c r="BC386" s="13">
        <f t="shared" si="93"/>
        <v>2.5448556122449952</v>
      </c>
      <c r="BD386" s="13">
        <f t="shared" si="94"/>
        <v>3.213201530612368</v>
      </c>
      <c r="BE386" s="13">
        <f t="shared" si="95"/>
        <v>60.900000000001945</v>
      </c>
      <c r="BF386" s="13">
        <f t="shared" si="96"/>
        <v>0.64264030612247358</v>
      </c>
      <c r="BG386" s="13">
        <f t="shared" si="97"/>
        <v>2.5448556122449952</v>
      </c>
    </row>
    <row r="387" spans="43:59">
      <c r="AQ387" s="13">
        <v>385</v>
      </c>
      <c r="AR387" s="13">
        <f t="shared" si="98"/>
        <v>60.800000000001944</v>
      </c>
      <c r="AS387" s="13">
        <f t="shared" si="83"/>
        <v>1.5200000000000486</v>
      </c>
      <c r="AT387" s="13">
        <f t="shared" si="84"/>
        <v>2990.0000000000969</v>
      </c>
      <c r="AU387" s="13">
        <f t="shared" si="85"/>
        <v>61.020408163267284</v>
      </c>
      <c r="AV387" s="13">
        <f t="shared" si="86"/>
        <v>60.800000000001944</v>
      </c>
      <c r="AW387" s="13">
        <f t="shared" si="87"/>
        <v>0.6413775510204327</v>
      </c>
      <c r="AX387" s="13">
        <f t="shared" si="88"/>
        <v>0.41136516295296777</v>
      </c>
      <c r="AY387" s="13">
        <f t="shared" si="89"/>
        <v>0.63865000000002414</v>
      </c>
      <c r="AZ387" s="13">
        <f t="shared" si="90"/>
        <v>0.40787382250003085</v>
      </c>
      <c r="BA387" s="13">
        <f t="shared" si="91"/>
        <v>0.6413775510204327</v>
      </c>
      <c r="BB387" s="13">
        <f t="shared" si="92"/>
        <v>0.63865000000002414</v>
      </c>
      <c r="BC387" s="13">
        <f t="shared" si="93"/>
        <v>2.5398551020409132</v>
      </c>
      <c r="BD387" s="13">
        <f t="shared" si="94"/>
        <v>3.2068877551021635</v>
      </c>
      <c r="BE387" s="13">
        <f t="shared" si="95"/>
        <v>60.800000000001944</v>
      </c>
      <c r="BF387" s="13">
        <f t="shared" si="96"/>
        <v>0.6413775510204327</v>
      </c>
      <c r="BG387" s="13">
        <f t="shared" si="97"/>
        <v>2.5398551020409132</v>
      </c>
    </row>
    <row r="388" spans="43:59">
      <c r="AQ388" s="13">
        <v>386</v>
      </c>
      <c r="AR388" s="13">
        <f t="shared" si="98"/>
        <v>60.700000000001943</v>
      </c>
      <c r="AS388" s="13">
        <f t="shared" si="83"/>
        <v>1.5175000000000487</v>
      </c>
      <c r="AT388" s="13">
        <f t="shared" si="84"/>
        <v>2985.0000000000969</v>
      </c>
      <c r="AU388" s="13">
        <f t="shared" si="85"/>
        <v>60.918367346940748</v>
      </c>
      <c r="AV388" s="13">
        <f t="shared" si="86"/>
        <v>60.70000000000195</v>
      </c>
      <c r="AW388" s="13">
        <f t="shared" si="87"/>
        <v>0.64011479591839182</v>
      </c>
      <c r="AX388" s="13">
        <f t="shared" si="88"/>
        <v>0.40974695195364441</v>
      </c>
      <c r="AY388" s="13">
        <f t="shared" si="89"/>
        <v>0.63741250000002425</v>
      </c>
      <c r="AZ388" s="13">
        <f t="shared" si="90"/>
        <v>0.40629469515628092</v>
      </c>
      <c r="BA388" s="13">
        <f t="shared" si="91"/>
        <v>0.64011479591839182</v>
      </c>
      <c r="BB388" s="13">
        <f t="shared" si="92"/>
        <v>0.63741250000002425</v>
      </c>
      <c r="BC388" s="13">
        <f t="shared" si="93"/>
        <v>2.5348545918368313</v>
      </c>
      <c r="BD388" s="13">
        <f t="shared" si="94"/>
        <v>3.200573979591959</v>
      </c>
      <c r="BE388" s="13">
        <f t="shared" si="95"/>
        <v>60.700000000001943</v>
      </c>
      <c r="BF388" s="13">
        <f t="shared" si="96"/>
        <v>0.64011479591839182</v>
      </c>
      <c r="BG388" s="13">
        <f t="shared" si="97"/>
        <v>2.5348545918368313</v>
      </c>
    </row>
    <row r="389" spans="43:59">
      <c r="AQ389" s="13">
        <v>387</v>
      </c>
      <c r="AR389" s="13">
        <f t="shared" si="98"/>
        <v>60.600000000001941</v>
      </c>
      <c r="AS389" s="13">
        <f t="shared" ref="AS389:AS452" si="99">2.5*AR389/100</f>
        <v>1.5150000000000485</v>
      </c>
      <c r="AT389" s="13">
        <f t="shared" ref="AT389:AT452" si="100">AR389/100*Ts-pdim_offset</f>
        <v>2980.0000000000969</v>
      </c>
      <c r="AU389" s="13">
        <f t="shared" ref="AU389:AU452" si="101">IF(AT389/Ts_mod*100 &lt; 3, "STBY", AT389/Ts_mod*100)</f>
        <v>60.816326530614219</v>
      </c>
      <c r="AV389" s="13">
        <f t="shared" ref="AV389:AV452" si="102">IF(AS389/2.5*100 &lt; 3, "STBY", AS389/2.5*100)</f>
        <v>60.600000000001941</v>
      </c>
      <c r="AW389" s="13">
        <f t="shared" ref="AW389:AW452" si="103">IF(AU389/100*Slope+Offset &gt; 1, 1, IF(AU389/100*Slope+Offset &lt; MODout_min, MODout_min, AU389/100*Slope+Offset))</f>
        <v>0.63885204081635105</v>
      </c>
      <c r="AX389" s="13">
        <f t="shared" ref="AX389:AX452" si="104">IF(((AU389/100)*Slope+Offset)^Nth_order&gt;1,1,IF(((AU389/100)*Slope+Offset)^Nth_order&lt;MODout_min,MODout_min,((AU389/100)*Slope+Offset)^Nth_order))</f>
        <v>0.4081319300552167</v>
      </c>
      <c r="AY389" s="13">
        <f t="shared" ref="AY389:AY452" si="105">IF(AV389/100*Slope+Offset &gt; 1, 1, IF(AV389/100*Slope+Offset &lt; MODout_min, MODout_min, AV389/100*Slope+Offset))</f>
        <v>0.63617500000002414</v>
      </c>
      <c r="AZ389" s="13">
        <f t="shared" ref="AZ389:AZ452" si="106">IF((AV389/100*Slope+Offset)^Nth_order &gt; 1, 1, IF((AV389/100*Slope+Offset)^Nth_order &lt; MODout_min, MODout_min, (AV389/100*Slope+Offset)^Nth_order))</f>
        <v>0.40471863062503072</v>
      </c>
      <c r="BA389" s="13">
        <f t="shared" ref="BA389:BA452" si="107">HLOOKUP($N$20, $AW$3:$AX$994, AQ389, FALSE)</f>
        <v>0.63885204081635105</v>
      </c>
      <c r="BB389" s="13">
        <f t="shared" ref="BB389:BB452" si="108">HLOOKUP($N$20, $AY$3:$AZ$994, AQ389, FALSE)</f>
        <v>0.63617500000002414</v>
      </c>
      <c r="BC389" s="13">
        <f t="shared" ref="BC389:BC452" si="109">IF(BA389*N$32 &lt; 0.01*$N$12, 0.01*$N$12, BF389*N$32)</f>
        <v>2.5298540816327497</v>
      </c>
      <c r="BD389" s="13">
        <f t="shared" ref="BD389:BD452" si="110">IF(BB389*N$24 &lt; 0.01*$N$12, 0.01*$N$12, BF389*N$24)</f>
        <v>3.1942602040817554</v>
      </c>
      <c r="BE389" s="13">
        <f t="shared" ref="BE389:BE452" si="111">HLOOKUP($N$8, $AR$3:$AS$994, AQ389, FALSE)</f>
        <v>60.600000000001941</v>
      </c>
      <c r="BF389" s="13">
        <f t="shared" ref="BF389:BF452" si="112">HLOOKUP($N$8, $BA$3:$BB$994, AQ389, FALSE)</f>
        <v>0.63885204081635105</v>
      </c>
      <c r="BG389" s="13">
        <f t="shared" ref="BG389:BG452" si="113">HLOOKUP($N$8, $BC$3:$BD$994, AQ389, FALSE)</f>
        <v>2.5298540816327497</v>
      </c>
    </row>
    <row r="390" spans="43:59">
      <c r="AQ390" s="13">
        <v>388</v>
      </c>
      <c r="AR390" s="13">
        <f t="shared" si="98"/>
        <v>60.50000000000194</v>
      </c>
      <c r="AS390" s="13">
        <f t="shared" si="99"/>
        <v>1.5125000000000486</v>
      </c>
      <c r="AT390" s="13">
        <f t="shared" si="100"/>
        <v>2975.0000000000969</v>
      </c>
      <c r="AU390" s="13">
        <f t="shared" si="101"/>
        <v>60.714285714287684</v>
      </c>
      <c r="AV390" s="13">
        <f t="shared" si="102"/>
        <v>60.50000000000194</v>
      </c>
      <c r="AW390" s="13">
        <f t="shared" si="103"/>
        <v>0.63758928571431017</v>
      </c>
      <c r="AX390" s="13">
        <f t="shared" si="104"/>
        <v>0.40652009725768423</v>
      </c>
      <c r="AY390" s="13">
        <f t="shared" si="105"/>
        <v>0.63493750000002414</v>
      </c>
      <c r="AZ390" s="13">
        <f t="shared" si="106"/>
        <v>0.40314562890628064</v>
      </c>
      <c r="BA390" s="13">
        <f t="shared" si="107"/>
        <v>0.63758928571431017</v>
      </c>
      <c r="BB390" s="13">
        <f t="shared" si="108"/>
        <v>0.63493750000002414</v>
      </c>
      <c r="BC390" s="13">
        <f t="shared" si="109"/>
        <v>2.5248535714286682</v>
      </c>
      <c r="BD390" s="13">
        <f t="shared" si="110"/>
        <v>3.1879464285715509</v>
      </c>
      <c r="BE390" s="13">
        <f t="shared" si="111"/>
        <v>60.50000000000194</v>
      </c>
      <c r="BF390" s="13">
        <f t="shared" si="112"/>
        <v>0.63758928571431017</v>
      </c>
      <c r="BG390" s="13">
        <f t="shared" si="113"/>
        <v>2.5248535714286682</v>
      </c>
    </row>
    <row r="391" spans="43:59">
      <c r="AQ391" s="13">
        <v>389</v>
      </c>
      <c r="AR391" s="13">
        <f t="shared" si="98"/>
        <v>60.400000000001938</v>
      </c>
      <c r="AS391" s="13">
        <f t="shared" si="99"/>
        <v>1.5100000000000484</v>
      </c>
      <c r="AT391" s="13">
        <f t="shared" si="100"/>
        <v>2970.0000000000969</v>
      </c>
      <c r="AU391" s="13">
        <f t="shared" si="101"/>
        <v>60.612244897961162</v>
      </c>
      <c r="AV391" s="13">
        <f t="shared" si="102"/>
        <v>60.400000000001938</v>
      </c>
      <c r="AW391" s="13">
        <f t="shared" si="103"/>
        <v>0.63632653061226951</v>
      </c>
      <c r="AX391" s="13">
        <f t="shared" si="104"/>
        <v>0.40491145356104757</v>
      </c>
      <c r="AY391" s="13">
        <f t="shared" si="105"/>
        <v>0.63370000000002413</v>
      </c>
      <c r="AZ391" s="13">
        <f t="shared" si="106"/>
        <v>0.40157569000003057</v>
      </c>
      <c r="BA391" s="13">
        <f t="shared" si="107"/>
        <v>0.63632653061226951</v>
      </c>
      <c r="BB391" s="13">
        <f t="shared" si="108"/>
        <v>0.63370000000002413</v>
      </c>
      <c r="BC391" s="13">
        <f t="shared" si="109"/>
        <v>2.5198530612245871</v>
      </c>
      <c r="BD391" s="13">
        <f t="shared" si="110"/>
        <v>3.1816326530613477</v>
      </c>
      <c r="BE391" s="13">
        <f t="shared" si="111"/>
        <v>60.400000000001938</v>
      </c>
      <c r="BF391" s="13">
        <f t="shared" si="112"/>
        <v>0.63632653061226951</v>
      </c>
      <c r="BG391" s="13">
        <f t="shared" si="113"/>
        <v>2.5198530612245871</v>
      </c>
    </row>
    <row r="392" spans="43:59">
      <c r="AQ392" s="13">
        <v>390</v>
      </c>
      <c r="AR392" s="13">
        <f t="shared" ref="AR392:AR455" si="114">AR391-0.1</f>
        <v>60.300000000001937</v>
      </c>
      <c r="AS392" s="13">
        <f t="shared" si="99"/>
        <v>1.5075000000000482</v>
      </c>
      <c r="AT392" s="13">
        <f t="shared" si="100"/>
        <v>2965.0000000000969</v>
      </c>
      <c r="AU392" s="13">
        <f t="shared" si="101"/>
        <v>60.510204081634633</v>
      </c>
      <c r="AV392" s="13">
        <f t="shared" si="102"/>
        <v>60.30000000000193</v>
      </c>
      <c r="AW392" s="13">
        <f t="shared" si="103"/>
        <v>0.63506377551022863</v>
      </c>
      <c r="AX392" s="13">
        <f t="shared" si="104"/>
        <v>0.40330599896530606</v>
      </c>
      <c r="AY392" s="13">
        <f t="shared" si="105"/>
        <v>0.63246250000002402</v>
      </c>
      <c r="AZ392" s="13">
        <f t="shared" si="106"/>
        <v>0.4000088139062804</v>
      </c>
      <c r="BA392" s="13">
        <f t="shared" si="107"/>
        <v>0.63506377551022863</v>
      </c>
      <c r="BB392" s="13">
        <f t="shared" si="108"/>
        <v>0.63246250000002402</v>
      </c>
      <c r="BC392" s="13">
        <f t="shared" si="109"/>
        <v>2.5148525510205051</v>
      </c>
      <c r="BD392" s="13">
        <f t="shared" si="110"/>
        <v>3.1753188775511432</v>
      </c>
      <c r="BE392" s="13">
        <f t="shared" si="111"/>
        <v>60.300000000001937</v>
      </c>
      <c r="BF392" s="13">
        <f t="shared" si="112"/>
        <v>0.63506377551022863</v>
      </c>
      <c r="BG392" s="13">
        <f t="shared" si="113"/>
        <v>2.5148525510205051</v>
      </c>
    </row>
    <row r="393" spans="43:59">
      <c r="AQ393" s="13">
        <v>391</v>
      </c>
      <c r="AR393" s="13">
        <f t="shared" si="114"/>
        <v>60.200000000001936</v>
      </c>
      <c r="AS393" s="13">
        <f t="shared" si="99"/>
        <v>1.5050000000000483</v>
      </c>
      <c r="AT393" s="13">
        <f t="shared" si="100"/>
        <v>2960.0000000000969</v>
      </c>
      <c r="AU393" s="13">
        <f t="shared" si="101"/>
        <v>60.408163265308104</v>
      </c>
      <c r="AV393" s="13">
        <f t="shared" si="102"/>
        <v>60.200000000001928</v>
      </c>
      <c r="AW393" s="13">
        <f t="shared" si="103"/>
        <v>0.63380102040818787</v>
      </c>
      <c r="AX393" s="13">
        <f t="shared" si="104"/>
        <v>0.40170373347046018</v>
      </c>
      <c r="AY393" s="13">
        <f t="shared" si="105"/>
        <v>0.63122500000002402</v>
      </c>
      <c r="AZ393" s="13">
        <f t="shared" si="106"/>
        <v>0.3984450006250303</v>
      </c>
      <c r="BA393" s="13">
        <f t="shared" si="107"/>
        <v>0.63380102040818787</v>
      </c>
      <c r="BB393" s="13">
        <f t="shared" si="108"/>
        <v>0.63122500000002402</v>
      </c>
      <c r="BC393" s="13">
        <f t="shared" si="109"/>
        <v>2.5098520408164235</v>
      </c>
      <c r="BD393" s="13">
        <f t="shared" si="110"/>
        <v>3.1690051020409395</v>
      </c>
      <c r="BE393" s="13">
        <f t="shared" si="111"/>
        <v>60.200000000001936</v>
      </c>
      <c r="BF393" s="13">
        <f t="shared" si="112"/>
        <v>0.63380102040818787</v>
      </c>
      <c r="BG393" s="13">
        <f t="shared" si="113"/>
        <v>2.5098520408164235</v>
      </c>
    </row>
    <row r="394" spans="43:59">
      <c r="AQ394" s="13">
        <v>392</v>
      </c>
      <c r="AR394" s="13">
        <f t="shared" si="114"/>
        <v>60.100000000001934</v>
      </c>
      <c r="AS394" s="13">
        <f t="shared" si="99"/>
        <v>1.5025000000000484</v>
      </c>
      <c r="AT394" s="13">
        <f t="shared" si="100"/>
        <v>2955.0000000000964</v>
      </c>
      <c r="AU394" s="13">
        <f t="shared" si="101"/>
        <v>60.306122448981561</v>
      </c>
      <c r="AV394" s="13">
        <f t="shared" si="102"/>
        <v>60.100000000001927</v>
      </c>
      <c r="AW394" s="13">
        <f t="shared" si="103"/>
        <v>0.63253826530614687</v>
      </c>
      <c r="AX394" s="13">
        <f t="shared" si="104"/>
        <v>0.40010465707650944</v>
      </c>
      <c r="AY394" s="13">
        <f t="shared" si="105"/>
        <v>0.62998750000002401</v>
      </c>
      <c r="AZ394" s="13">
        <f t="shared" si="106"/>
        <v>0.39688425015628026</v>
      </c>
      <c r="BA394" s="13">
        <f t="shared" si="107"/>
        <v>0.63253826530614687</v>
      </c>
      <c r="BB394" s="13">
        <f t="shared" si="108"/>
        <v>0.62998750000002401</v>
      </c>
      <c r="BC394" s="13">
        <f t="shared" si="109"/>
        <v>2.5048515306123411</v>
      </c>
      <c r="BD394" s="13">
        <f t="shared" si="110"/>
        <v>3.1626913265307346</v>
      </c>
      <c r="BE394" s="13">
        <f t="shared" si="111"/>
        <v>60.100000000001934</v>
      </c>
      <c r="BF394" s="13">
        <f t="shared" si="112"/>
        <v>0.63253826530614687</v>
      </c>
      <c r="BG394" s="13">
        <f t="shared" si="113"/>
        <v>2.5048515306123411</v>
      </c>
    </row>
    <row r="395" spans="43:59">
      <c r="AQ395" s="13">
        <v>393</v>
      </c>
      <c r="AR395" s="13">
        <f t="shared" si="114"/>
        <v>60.000000000001933</v>
      </c>
      <c r="AS395" s="13">
        <f t="shared" si="99"/>
        <v>1.5000000000000484</v>
      </c>
      <c r="AT395" s="13">
        <f t="shared" si="100"/>
        <v>2950.0000000000964</v>
      </c>
      <c r="AU395" s="13">
        <f t="shared" si="101"/>
        <v>60.204081632655026</v>
      </c>
      <c r="AV395" s="13">
        <f t="shared" si="102"/>
        <v>60.00000000000194</v>
      </c>
      <c r="AW395" s="13">
        <f t="shared" si="103"/>
        <v>0.63127551020410611</v>
      </c>
      <c r="AX395" s="13">
        <f t="shared" si="104"/>
        <v>0.39850876978345445</v>
      </c>
      <c r="AY395" s="13">
        <f t="shared" si="105"/>
        <v>0.62875000000002412</v>
      </c>
      <c r="AZ395" s="13">
        <f t="shared" si="106"/>
        <v>0.39532656250003034</v>
      </c>
      <c r="BA395" s="13">
        <f t="shared" si="107"/>
        <v>0.63127551020410611</v>
      </c>
      <c r="BB395" s="13">
        <f t="shared" si="108"/>
        <v>0.62875000000002412</v>
      </c>
      <c r="BC395" s="13">
        <f t="shared" si="109"/>
        <v>2.49985102040826</v>
      </c>
      <c r="BD395" s="13">
        <f t="shared" si="110"/>
        <v>3.1563775510205305</v>
      </c>
      <c r="BE395" s="13">
        <f t="shared" si="111"/>
        <v>60.000000000001933</v>
      </c>
      <c r="BF395" s="13">
        <f t="shared" si="112"/>
        <v>0.63127551020410611</v>
      </c>
      <c r="BG395" s="13">
        <f t="shared" si="113"/>
        <v>2.49985102040826</v>
      </c>
    </row>
    <row r="396" spans="43:59">
      <c r="AQ396" s="13">
        <v>394</v>
      </c>
      <c r="AR396" s="13">
        <f t="shared" si="114"/>
        <v>59.900000000001931</v>
      </c>
      <c r="AS396" s="13">
        <f t="shared" si="99"/>
        <v>1.4975000000000482</v>
      </c>
      <c r="AT396" s="13">
        <f t="shared" si="100"/>
        <v>2945.0000000000964</v>
      </c>
      <c r="AU396" s="13">
        <f t="shared" si="101"/>
        <v>60.102040816328497</v>
      </c>
      <c r="AV396" s="13">
        <f t="shared" si="102"/>
        <v>59.900000000001931</v>
      </c>
      <c r="AW396" s="13">
        <f t="shared" si="103"/>
        <v>0.63001275510206523</v>
      </c>
      <c r="AX396" s="13">
        <f t="shared" si="104"/>
        <v>0.39691607159129483</v>
      </c>
      <c r="AY396" s="13">
        <f t="shared" si="105"/>
        <v>0.62751250000002401</v>
      </c>
      <c r="AZ396" s="13">
        <f t="shared" si="106"/>
        <v>0.39377193765628016</v>
      </c>
      <c r="BA396" s="13">
        <f t="shared" si="107"/>
        <v>0.63001275510206523</v>
      </c>
      <c r="BB396" s="13">
        <f t="shared" si="108"/>
        <v>0.62751250000002401</v>
      </c>
      <c r="BC396" s="13">
        <f t="shared" si="109"/>
        <v>2.494850510204178</v>
      </c>
      <c r="BD396" s="13">
        <f t="shared" si="110"/>
        <v>3.150063775510326</v>
      </c>
      <c r="BE396" s="13">
        <f t="shared" si="111"/>
        <v>59.900000000001931</v>
      </c>
      <c r="BF396" s="13">
        <f t="shared" si="112"/>
        <v>0.63001275510206523</v>
      </c>
      <c r="BG396" s="13">
        <f t="shared" si="113"/>
        <v>2.494850510204178</v>
      </c>
    </row>
    <row r="397" spans="43:59">
      <c r="AQ397" s="13">
        <v>395</v>
      </c>
      <c r="AR397" s="13">
        <f t="shared" si="114"/>
        <v>59.80000000000193</v>
      </c>
      <c r="AS397" s="13">
        <f t="shared" si="99"/>
        <v>1.4950000000000483</v>
      </c>
      <c r="AT397" s="13">
        <f t="shared" si="100"/>
        <v>2940.0000000000964</v>
      </c>
      <c r="AU397" s="13">
        <f t="shared" si="101"/>
        <v>60.000000000001961</v>
      </c>
      <c r="AV397" s="13">
        <f t="shared" si="102"/>
        <v>59.80000000000193</v>
      </c>
      <c r="AW397" s="13">
        <f t="shared" si="103"/>
        <v>0.62875000000002434</v>
      </c>
      <c r="AX397" s="13">
        <f t="shared" si="104"/>
        <v>0.39532656250003062</v>
      </c>
      <c r="AY397" s="13">
        <f t="shared" si="105"/>
        <v>0.62627500000002401</v>
      </c>
      <c r="AZ397" s="13">
        <f t="shared" si="106"/>
        <v>0.39222037562503009</v>
      </c>
      <c r="BA397" s="13">
        <f t="shared" si="107"/>
        <v>0.62875000000002434</v>
      </c>
      <c r="BB397" s="13">
        <f t="shared" si="108"/>
        <v>0.62627500000002401</v>
      </c>
      <c r="BC397" s="13">
        <f t="shared" si="109"/>
        <v>2.489850000000096</v>
      </c>
      <c r="BD397" s="13">
        <f t="shared" si="110"/>
        <v>3.1437500000001215</v>
      </c>
      <c r="BE397" s="13">
        <f t="shared" si="111"/>
        <v>59.80000000000193</v>
      </c>
      <c r="BF397" s="13">
        <f t="shared" si="112"/>
        <v>0.62875000000002434</v>
      </c>
      <c r="BG397" s="13">
        <f t="shared" si="113"/>
        <v>2.489850000000096</v>
      </c>
    </row>
    <row r="398" spans="43:59">
      <c r="AQ398" s="13">
        <v>396</v>
      </c>
      <c r="AR398" s="13">
        <f t="shared" si="114"/>
        <v>59.700000000001928</v>
      </c>
      <c r="AS398" s="13">
        <f t="shared" si="99"/>
        <v>1.4925000000000483</v>
      </c>
      <c r="AT398" s="13">
        <f t="shared" si="100"/>
        <v>2935.0000000000964</v>
      </c>
      <c r="AU398" s="13">
        <f t="shared" si="101"/>
        <v>59.897959183675439</v>
      </c>
      <c r="AV398" s="13">
        <f t="shared" si="102"/>
        <v>59.700000000001928</v>
      </c>
      <c r="AW398" s="13">
        <f t="shared" si="103"/>
        <v>0.62748724489798369</v>
      </c>
      <c r="AX398" s="13">
        <f t="shared" si="104"/>
        <v>0.39374024250966216</v>
      </c>
      <c r="AY398" s="13">
        <f t="shared" si="105"/>
        <v>0.625037500000024</v>
      </c>
      <c r="AZ398" s="13">
        <f t="shared" si="106"/>
        <v>0.39067187640627998</v>
      </c>
      <c r="BA398" s="13">
        <f t="shared" si="107"/>
        <v>0.62748724489798369</v>
      </c>
      <c r="BB398" s="13">
        <f t="shared" si="108"/>
        <v>0.625037500000024</v>
      </c>
      <c r="BC398" s="13">
        <f t="shared" si="109"/>
        <v>2.4848494897960149</v>
      </c>
      <c r="BD398" s="13">
        <f t="shared" si="110"/>
        <v>3.1374362244899183</v>
      </c>
      <c r="BE398" s="13">
        <f t="shared" si="111"/>
        <v>59.700000000001928</v>
      </c>
      <c r="BF398" s="13">
        <f t="shared" si="112"/>
        <v>0.62748724489798369</v>
      </c>
      <c r="BG398" s="13">
        <f t="shared" si="113"/>
        <v>2.4848494897960149</v>
      </c>
    </row>
    <row r="399" spans="43:59">
      <c r="AQ399" s="13">
        <v>397</v>
      </c>
      <c r="AR399" s="13">
        <f t="shared" si="114"/>
        <v>59.600000000001927</v>
      </c>
      <c r="AS399" s="13">
        <f t="shared" si="99"/>
        <v>1.4900000000000484</v>
      </c>
      <c r="AT399" s="13">
        <f t="shared" si="100"/>
        <v>2930.0000000000964</v>
      </c>
      <c r="AU399" s="13">
        <f t="shared" si="101"/>
        <v>59.795918367348911</v>
      </c>
      <c r="AV399" s="13">
        <f t="shared" si="102"/>
        <v>59.600000000001941</v>
      </c>
      <c r="AW399" s="13">
        <f t="shared" si="103"/>
        <v>0.62622448979594292</v>
      </c>
      <c r="AX399" s="13">
        <f t="shared" si="104"/>
        <v>0.39215711162018901</v>
      </c>
      <c r="AY399" s="13">
        <f t="shared" si="105"/>
        <v>0.62380000000002411</v>
      </c>
      <c r="AZ399" s="13">
        <f t="shared" si="106"/>
        <v>0.3891264400000301</v>
      </c>
      <c r="BA399" s="13">
        <f t="shared" si="107"/>
        <v>0.62622448979594292</v>
      </c>
      <c r="BB399" s="13">
        <f t="shared" si="108"/>
        <v>0.62380000000002411</v>
      </c>
      <c r="BC399" s="13">
        <f t="shared" si="109"/>
        <v>2.4798489795919338</v>
      </c>
      <c r="BD399" s="13">
        <f t="shared" si="110"/>
        <v>3.1311224489797147</v>
      </c>
      <c r="BE399" s="13">
        <f t="shared" si="111"/>
        <v>59.600000000001927</v>
      </c>
      <c r="BF399" s="13">
        <f t="shared" si="112"/>
        <v>0.62622448979594292</v>
      </c>
      <c r="BG399" s="13">
        <f t="shared" si="113"/>
        <v>2.4798489795919338</v>
      </c>
    </row>
    <row r="400" spans="43:59">
      <c r="AQ400" s="13">
        <v>398</v>
      </c>
      <c r="AR400" s="13">
        <f t="shared" si="114"/>
        <v>59.500000000001926</v>
      </c>
      <c r="AS400" s="13">
        <f t="shared" si="99"/>
        <v>1.487500000000048</v>
      </c>
      <c r="AT400" s="13">
        <f t="shared" si="100"/>
        <v>2925.0000000000964</v>
      </c>
      <c r="AU400" s="13">
        <f t="shared" si="101"/>
        <v>59.693877551022382</v>
      </c>
      <c r="AV400" s="13">
        <f t="shared" si="102"/>
        <v>59.500000000001918</v>
      </c>
      <c r="AW400" s="13">
        <f t="shared" si="103"/>
        <v>0.62496173469390204</v>
      </c>
      <c r="AX400" s="13">
        <f t="shared" si="104"/>
        <v>0.39057716983161117</v>
      </c>
      <c r="AY400" s="13">
        <f t="shared" si="105"/>
        <v>0.62256250000002389</v>
      </c>
      <c r="AZ400" s="13">
        <f t="shared" si="106"/>
        <v>0.38758406640627974</v>
      </c>
      <c r="BA400" s="13">
        <f t="shared" si="107"/>
        <v>0.62496173469390204</v>
      </c>
      <c r="BB400" s="13">
        <f t="shared" si="108"/>
        <v>0.62256250000002389</v>
      </c>
      <c r="BC400" s="13">
        <f t="shared" si="109"/>
        <v>2.4748484693878519</v>
      </c>
      <c r="BD400" s="13">
        <f t="shared" si="110"/>
        <v>3.1248086734695102</v>
      </c>
      <c r="BE400" s="13">
        <f t="shared" si="111"/>
        <v>59.500000000001926</v>
      </c>
      <c r="BF400" s="13">
        <f t="shared" si="112"/>
        <v>0.62496173469390204</v>
      </c>
      <c r="BG400" s="13">
        <f t="shared" si="113"/>
        <v>2.4748484693878519</v>
      </c>
    </row>
    <row r="401" spans="43:59">
      <c r="AQ401" s="13">
        <v>399</v>
      </c>
      <c r="AR401" s="13">
        <f t="shared" si="114"/>
        <v>59.400000000001924</v>
      </c>
      <c r="AS401" s="13">
        <f t="shared" si="99"/>
        <v>1.4850000000000481</v>
      </c>
      <c r="AT401" s="13">
        <f t="shared" si="100"/>
        <v>2920.0000000000964</v>
      </c>
      <c r="AU401" s="13">
        <f t="shared" si="101"/>
        <v>59.591836734695846</v>
      </c>
      <c r="AV401" s="13">
        <f t="shared" si="102"/>
        <v>59.400000000001917</v>
      </c>
      <c r="AW401" s="13">
        <f t="shared" si="103"/>
        <v>0.62369897959186116</v>
      </c>
      <c r="AX401" s="13">
        <f t="shared" si="104"/>
        <v>0.38900041714392886</v>
      </c>
      <c r="AY401" s="13">
        <f t="shared" si="105"/>
        <v>0.62132500000002389</v>
      </c>
      <c r="AZ401" s="13">
        <f t="shared" si="106"/>
        <v>0.38604475562502966</v>
      </c>
      <c r="BA401" s="13">
        <f t="shared" si="107"/>
        <v>0.62369897959186116</v>
      </c>
      <c r="BB401" s="13">
        <f t="shared" si="108"/>
        <v>0.62132500000002389</v>
      </c>
      <c r="BC401" s="13">
        <f t="shared" si="109"/>
        <v>2.4698479591837699</v>
      </c>
      <c r="BD401" s="13">
        <f t="shared" si="110"/>
        <v>3.1184948979593057</v>
      </c>
      <c r="BE401" s="13">
        <f t="shared" si="111"/>
        <v>59.400000000001924</v>
      </c>
      <c r="BF401" s="13">
        <f t="shared" si="112"/>
        <v>0.62369897959186116</v>
      </c>
      <c r="BG401" s="13">
        <f t="shared" si="113"/>
        <v>2.4698479591837699</v>
      </c>
    </row>
    <row r="402" spans="43:59">
      <c r="AQ402" s="13">
        <v>400</v>
      </c>
      <c r="AR402" s="13">
        <f t="shared" si="114"/>
        <v>59.300000000001923</v>
      </c>
      <c r="AS402" s="13">
        <f t="shared" si="99"/>
        <v>1.4825000000000481</v>
      </c>
      <c r="AT402" s="13">
        <f t="shared" si="100"/>
        <v>2915.000000000096</v>
      </c>
      <c r="AU402" s="13">
        <f t="shared" si="101"/>
        <v>59.489795918369303</v>
      </c>
      <c r="AV402" s="13">
        <f t="shared" si="102"/>
        <v>59.30000000000193</v>
      </c>
      <c r="AW402" s="13">
        <f t="shared" si="103"/>
        <v>0.62243622448982028</v>
      </c>
      <c r="AX402" s="13">
        <f t="shared" si="104"/>
        <v>0.38742685355714196</v>
      </c>
      <c r="AY402" s="13">
        <f t="shared" si="105"/>
        <v>0.62008750000002399</v>
      </c>
      <c r="AZ402" s="13">
        <f t="shared" si="106"/>
        <v>0.38450850765627975</v>
      </c>
      <c r="BA402" s="13">
        <f t="shared" si="107"/>
        <v>0.62243622448982028</v>
      </c>
      <c r="BB402" s="13">
        <f t="shared" si="108"/>
        <v>0.62008750000002399</v>
      </c>
      <c r="BC402" s="13">
        <f t="shared" si="109"/>
        <v>2.4648474489796879</v>
      </c>
      <c r="BD402" s="13">
        <f t="shared" si="110"/>
        <v>3.1121811224491012</v>
      </c>
      <c r="BE402" s="13">
        <f t="shared" si="111"/>
        <v>59.300000000001923</v>
      </c>
      <c r="BF402" s="13">
        <f t="shared" si="112"/>
        <v>0.62243622448982028</v>
      </c>
      <c r="BG402" s="13">
        <f t="shared" si="113"/>
        <v>2.4648474489796879</v>
      </c>
    </row>
    <row r="403" spans="43:59">
      <c r="AQ403" s="13">
        <v>401</v>
      </c>
      <c r="AR403" s="13">
        <f t="shared" si="114"/>
        <v>59.200000000001921</v>
      </c>
      <c r="AS403" s="13">
        <f t="shared" si="99"/>
        <v>1.4800000000000479</v>
      </c>
      <c r="AT403" s="13">
        <f t="shared" si="100"/>
        <v>2910.000000000096</v>
      </c>
      <c r="AU403" s="13">
        <f t="shared" si="101"/>
        <v>59.387755102042775</v>
      </c>
      <c r="AV403" s="13">
        <f t="shared" si="102"/>
        <v>59.200000000001921</v>
      </c>
      <c r="AW403" s="13">
        <f t="shared" si="103"/>
        <v>0.6211734693877794</v>
      </c>
      <c r="AX403" s="13">
        <f t="shared" si="104"/>
        <v>0.38585647907125054</v>
      </c>
      <c r="AY403" s="13">
        <f t="shared" si="105"/>
        <v>0.61885000000002388</v>
      </c>
      <c r="AZ403" s="13">
        <f t="shared" si="106"/>
        <v>0.38297532250002958</v>
      </c>
      <c r="BA403" s="13">
        <f t="shared" si="107"/>
        <v>0.6211734693877794</v>
      </c>
      <c r="BB403" s="13">
        <f t="shared" si="108"/>
        <v>0.61885000000002388</v>
      </c>
      <c r="BC403" s="13">
        <f t="shared" si="109"/>
        <v>2.4598469387756059</v>
      </c>
      <c r="BD403" s="13">
        <f t="shared" si="110"/>
        <v>3.1058673469388971</v>
      </c>
      <c r="BE403" s="13">
        <f t="shared" si="111"/>
        <v>59.200000000001921</v>
      </c>
      <c r="BF403" s="13">
        <f t="shared" si="112"/>
        <v>0.6211734693877794</v>
      </c>
      <c r="BG403" s="13">
        <f t="shared" si="113"/>
        <v>2.4598469387756059</v>
      </c>
    </row>
    <row r="404" spans="43:59">
      <c r="AQ404" s="13">
        <v>402</v>
      </c>
      <c r="AR404" s="13">
        <f t="shared" si="114"/>
        <v>59.10000000000192</v>
      </c>
      <c r="AS404" s="13">
        <f t="shared" si="99"/>
        <v>1.477500000000048</v>
      </c>
      <c r="AT404" s="13">
        <f t="shared" si="100"/>
        <v>2905.000000000096</v>
      </c>
      <c r="AU404" s="13">
        <f t="shared" si="101"/>
        <v>59.285714285716239</v>
      </c>
      <c r="AV404" s="13">
        <f t="shared" si="102"/>
        <v>59.10000000000192</v>
      </c>
      <c r="AW404" s="13">
        <f t="shared" si="103"/>
        <v>0.61991071428573852</v>
      </c>
      <c r="AX404" s="13">
        <f t="shared" si="104"/>
        <v>0.38428929368625453</v>
      </c>
      <c r="AY404" s="13">
        <f t="shared" si="105"/>
        <v>0.61761250000002388</v>
      </c>
      <c r="AZ404" s="13">
        <f t="shared" si="106"/>
        <v>0.38144520015627947</v>
      </c>
      <c r="BA404" s="13">
        <f t="shared" si="107"/>
        <v>0.61991071428573852</v>
      </c>
      <c r="BB404" s="13">
        <f t="shared" si="108"/>
        <v>0.61761250000002388</v>
      </c>
      <c r="BC404" s="13">
        <f t="shared" si="109"/>
        <v>2.4548464285715244</v>
      </c>
      <c r="BD404" s="13">
        <f t="shared" si="110"/>
        <v>3.0995535714286926</v>
      </c>
      <c r="BE404" s="13">
        <f t="shared" si="111"/>
        <v>59.10000000000192</v>
      </c>
      <c r="BF404" s="13">
        <f t="shared" si="112"/>
        <v>0.61991071428573852</v>
      </c>
      <c r="BG404" s="13">
        <f t="shared" si="113"/>
        <v>2.4548464285715244</v>
      </c>
    </row>
    <row r="405" spans="43:59">
      <c r="AQ405" s="13">
        <v>403</v>
      </c>
      <c r="AR405" s="13">
        <f t="shared" si="114"/>
        <v>59.000000000001918</v>
      </c>
      <c r="AS405" s="13">
        <f t="shared" si="99"/>
        <v>1.4750000000000481</v>
      </c>
      <c r="AT405" s="13">
        <f t="shared" si="100"/>
        <v>2900.000000000096</v>
      </c>
      <c r="AU405" s="13">
        <f t="shared" si="101"/>
        <v>59.18367346938971</v>
      </c>
      <c r="AV405" s="13">
        <f t="shared" si="102"/>
        <v>59.000000000001918</v>
      </c>
      <c r="AW405" s="13">
        <f t="shared" si="103"/>
        <v>0.61864795918369775</v>
      </c>
      <c r="AX405" s="13">
        <f t="shared" si="104"/>
        <v>0.38272529740215416</v>
      </c>
      <c r="AY405" s="13">
        <f t="shared" si="105"/>
        <v>0.61637500000002388</v>
      </c>
      <c r="AZ405" s="13">
        <f t="shared" si="106"/>
        <v>0.37991814062502943</v>
      </c>
      <c r="BA405" s="13">
        <f t="shared" si="107"/>
        <v>0.61864795918369775</v>
      </c>
      <c r="BB405" s="13">
        <f t="shared" si="108"/>
        <v>0.61637500000002388</v>
      </c>
      <c r="BC405" s="13">
        <f t="shared" si="109"/>
        <v>2.4498459183674428</v>
      </c>
      <c r="BD405" s="13">
        <f t="shared" si="110"/>
        <v>3.093239795918489</v>
      </c>
      <c r="BE405" s="13">
        <f t="shared" si="111"/>
        <v>59.000000000001918</v>
      </c>
      <c r="BF405" s="13">
        <f t="shared" si="112"/>
        <v>0.61864795918369775</v>
      </c>
      <c r="BG405" s="13">
        <f t="shared" si="113"/>
        <v>2.4498459183674428</v>
      </c>
    </row>
    <row r="406" spans="43:59">
      <c r="AQ406" s="13">
        <v>404</v>
      </c>
      <c r="AR406" s="13">
        <f t="shared" si="114"/>
        <v>58.900000000001917</v>
      </c>
      <c r="AS406" s="13">
        <f t="shared" si="99"/>
        <v>1.4725000000000481</v>
      </c>
      <c r="AT406" s="13">
        <f t="shared" si="100"/>
        <v>2895.000000000096</v>
      </c>
      <c r="AU406" s="13">
        <f t="shared" si="101"/>
        <v>59.081632653063188</v>
      </c>
      <c r="AV406" s="13">
        <f t="shared" si="102"/>
        <v>58.900000000001931</v>
      </c>
      <c r="AW406" s="13">
        <f t="shared" si="103"/>
        <v>0.61738520408165709</v>
      </c>
      <c r="AX406" s="13">
        <f t="shared" si="104"/>
        <v>0.38116449021894938</v>
      </c>
      <c r="AY406" s="13">
        <f t="shared" si="105"/>
        <v>0.61513750000002398</v>
      </c>
      <c r="AZ406" s="13">
        <f t="shared" si="106"/>
        <v>0.37839414390627951</v>
      </c>
      <c r="BA406" s="13">
        <f t="shared" si="107"/>
        <v>0.61738520408165709</v>
      </c>
      <c r="BB406" s="13">
        <f t="shared" si="108"/>
        <v>0.61513750000002398</v>
      </c>
      <c r="BC406" s="13">
        <f t="shared" si="109"/>
        <v>2.4448454081633617</v>
      </c>
      <c r="BD406" s="13">
        <f t="shared" si="110"/>
        <v>3.0869260204082853</v>
      </c>
      <c r="BE406" s="13">
        <f t="shared" si="111"/>
        <v>58.900000000001917</v>
      </c>
      <c r="BF406" s="13">
        <f t="shared" si="112"/>
        <v>0.61738520408165709</v>
      </c>
      <c r="BG406" s="13">
        <f t="shared" si="113"/>
        <v>2.4448454081633617</v>
      </c>
    </row>
    <row r="407" spans="43:59">
      <c r="AQ407" s="13">
        <v>405</v>
      </c>
      <c r="AR407" s="13">
        <f t="shared" si="114"/>
        <v>58.800000000001916</v>
      </c>
      <c r="AS407" s="13">
        <f t="shared" si="99"/>
        <v>1.4700000000000477</v>
      </c>
      <c r="AT407" s="13">
        <f t="shared" si="100"/>
        <v>2890.000000000096</v>
      </c>
      <c r="AU407" s="13">
        <f t="shared" si="101"/>
        <v>58.979591836736653</v>
      </c>
      <c r="AV407" s="13">
        <f t="shared" si="102"/>
        <v>58.800000000001909</v>
      </c>
      <c r="AW407" s="13">
        <f t="shared" si="103"/>
        <v>0.61612244897961621</v>
      </c>
      <c r="AX407" s="13">
        <f t="shared" si="104"/>
        <v>0.37960687213663979</v>
      </c>
      <c r="AY407" s="13">
        <f t="shared" si="105"/>
        <v>0.61390000000002365</v>
      </c>
      <c r="AZ407" s="13">
        <f t="shared" si="106"/>
        <v>0.37687321000002905</v>
      </c>
      <c r="BA407" s="13">
        <f t="shared" si="107"/>
        <v>0.61612244897961621</v>
      </c>
      <c r="BB407" s="13">
        <f t="shared" si="108"/>
        <v>0.61390000000002365</v>
      </c>
      <c r="BC407" s="13">
        <f t="shared" si="109"/>
        <v>2.4398448979592797</v>
      </c>
      <c r="BD407" s="13">
        <f t="shared" si="110"/>
        <v>3.0806122448980808</v>
      </c>
      <c r="BE407" s="13">
        <f t="shared" si="111"/>
        <v>58.800000000001916</v>
      </c>
      <c r="BF407" s="13">
        <f t="shared" si="112"/>
        <v>0.61612244897961621</v>
      </c>
      <c r="BG407" s="13">
        <f t="shared" si="113"/>
        <v>2.4398448979592797</v>
      </c>
    </row>
    <row r="408" spans="43:59">
      <c r="AQ408" s="13">
        <v>406</v>
      </c>
      <c r="AR408" s="13">
        <f t="shared" si="114"/>
        <v>58.700000000001914</v>
      </c>
      <c r="AS408" s="13">
        <f t="shared" si="99"/>
        <v>1.4675000000000478</v>
      </c>
      <c r="AT408" s="13">
        <f t="shared" si="100"/>
        <v>2885.000000000096</v>
      </c>
      <c r="AU408" s="13">
        <f t="shared" si="101"/>
        <v>58.877551020410124</v>
      </c>
      <c r="AV408" s="13">
        <f t="shared" si="102"/>
        <v>58.700000000001907</v>
      </c>
      <c r="AW408" s="13">
        <f t="shared" si="103"/>
        <v>0.61485969387757533</v>
      </c>
      <c r="AX408" s="13">
        <f t="shared" si="104"/>
        <v>0.37805244315522563</v>
      </c>
      <c r="AY408" s="13">
        <f t="shared" si="105"/>
        <v>0.61266250000002365</v>
      </c>
      <c r="AZ408" s="13">
        <f t="shared" si="106"/>
        <v>0.37535533890627898</v>
      </c>
      <c r="BA408" s="13">
        <f t="shared" si="107"/>
        <v>0.61485969387757533</v>
      </c>
      <c r="BB408" s="13">
        <f t="shared" si="108"/>
        <v>0.61266250000002365</v>
      </c>
      <c r="BC408" s="13">
        <f t="shared" si="109"/>
        <v>2.4348443877551982</v>
      </c>
      <c r="BD408" s="13">
        <f t="shared" si="110"/>
        <v>3.0742984693878768</v>
      </c>
      <c r="BE408" s="13">
        <f t="shared" si="111"/>
        <v>58.700000000001914</v>
      </c>
      <c r="BF408" s="13">
        <f t="shared" si="112"/>
        <v>0.61485969387757533</v>
      </c>
      <c r="BG408" s="13">
        <f t="shared" si="113"/>
        <v>2.4348443877551982</v>
      </c>
    </row>
    <row r="409" spans="43:59">
      <c r="AQ409" s="13">
        <v>407</v>
      </c>
      <c r="AR409" s="13">
        <f t="shared" si="114"/>
        <v>58.600000000001913</v>
      </c>
      <c r="AS409" s="13">
        <f t="shared" si="99"/>
        <v>1.4650000000000478</v>
      </c>
      <c r="AT409" s="13">
        <f t="shared" si="100"/>
        <v>2880.000000000096</v>
      </c>
      <c r="AU409" s="13">
        <f t="shared" si="101"/>
        <v>58.775510204083595</v>
      </c>
      <c r="AV409" s="13">
        <f t="shared" si="102"/>
        <v>58.60000000000192</v>
      </c>
      <c r="AW409" s="13">
        <f t="shared" si="103"/>
        <v>0.61359693877553456</v>
      </c>
      <c r="AX409" s="13">
        <f t="shared" si="104"/>
        <v>0.3765012032747071</v>
      </c>
      <c r="AY409" s="13">
        <f t="shared" si="105"/>
        <v>0.61142500000002387</v>
      </c>
      <c r="AZ409" s="13">
        <f t="shared" si="106"/>
        <v>0.3738405306250292</v>
      </c>
      <c r="BA409" s="13">
        <f t="shared" si="107"/>
        <v>0.61359693877553456</v>
      </c>
      <c r="BB409" s="13">
        <f t="shared" si="108"/>
        <v>0.61142500000002387</v>
      </c>
      <c r="BC409" s="13">
        <f t="shared" si="109"/>
        <v>2.4298438775511166</v>
      </c>
      <c r="BD409" s="13">
        <f t="shared" si="110"/>
        <v>3.0679846938776727</v>
      </c>
      <c r="BE409" s="13">
        <f t="shared" si="111"/>
        <v>58.600000000001913</v>
      </c>
      <c r="BF409" s="13">
        <f t="shared" si="112"/>
        <v>0.61359693877553456</v>
      </c>
      <c r="BG409" s="13">
        <f t="shared" si="113"/>
        <v>2.4298438775511166</v>
      </c>
    </row>
    <row r="410" spans="43:59">
      <c r="AQ410" s="13">
        <v>408</v>
      </c>
      <c r="AR410" s="13">
        <f t="shared" si="114"/>
        <v>58.500000000001911</v>
      </c>
      <c r="AS410" s="13">
        <f t="shared" si="99"/>
        <v>1.4625000000000477</v>
      </c>
      <c r="AT410" s="13">
        <f t="shared" si="100"/>
        <v>2875.0000000000955</v>
      </c>
      <c r="AU410" s="13">
        <f t="shared" si="101"/>
        <v>58.673469387757052</v>
      </c>
      <c r="AV410" s="13">
        <f t="shared" si="102"/>
        <v>58.500000000001904</v>
      </c>
      <c r="AW410" s="13">
        <f t="shared" si="103"/>
        <v>0.61233418367349357</v>
      </c>
      <c r="AX410" s="13">
        <f t="shared" si="104"/>
        <v>0.37495315249508376</v>
      </c>
      <c r="AY410" s="13">
        <f t="shared" si="105"/>
        <v>0.61018750000002364</v>
      </c>
      <c r="AZ410" s="13">
        <f t="shared" si="106"/>
        <v>0.37232878515627887</v>
      </c>
      <c r="BA410" s="13">
        <f t="shared" si="107"/>
        <v>0.61233418367349357</v>
      </c>
      <c r="BB410" s="13">
        <f t="shared" si="108"/>
        <v>0.61018750000002364</v>
      </c>
      <c r="BC410" s="13">
        <f t="shared" si="109"/>
        <v>2.4248433673470342</v>
      </c>
      <c r="BD410" s="13">
        <f t="shared" si="110"/>
        <v>3.0616709183674677</v>
      </c>
      <c r="BE410" s="13">
        <f t="shared" si="111"/>
        <v>58.500000000001911</v>
      </c>
      <c r="BF410" s="13">
        <f t="shared" si="112"/>
        <v>0.61233418367349357</v>
      </c>
      <c r="BG410" s="13">
        <f t="shared" si="113"/>
        <v>2.4248433673470342</v>
      </c>
    </row>
    <row r="411" spans="43:59">
      <c r="AQ411" s="13">
        <v>409</v>
      </c>
      <c r="AR411" s="13">
        <f t="shared" si="114"/>
        <v>58.40000000000191</v>
      </c>
      <c r="AS411" s="13">
        <f t="shared" si="99"/>
        <v>1.4600000000000477</v>
      </c>
      <c r="AT411" s="13">
        <f t="shared" si="100"/>
        <v>2870.0000000000955</v>
      </c>
      <c r="AU411" s="13">
        <f t="shared" si="101"/>
        <v>58.571428571430516</v>
      </c>
      <c r="AV411" s="13">
        <f t="shared" si="102"/>
        <v>58.400000000001903</v>
      </c>
      <c r="AW411" s="13">
        <f t="shared" si="103"/>
        <v>0.6110714285714528</v>
      </c>
      <c r="AX411" s="13">
        <f t="shared" si="104"/>
        <v>0.37340829081635613</v>
      </c>
      <c r="AY411" s="13">
        <f t="shared" si="105"/>
        <v>0.60895000000002364</v>
      </c>
      <c r="AZ411" s="13">
        <f t="shared" si="106"/>
        <v>0.37082010250002878</v>
      </c>
      <c r="BA411" s="13">
        <f t="shared" si="107"/>
        <v>0.6110714285714528</v>
      </c>
      <c r="BB411" s="13">
        <f t="shared" si="108"/>
        <v>0.60895000000002364</v>
      </c>
      <c r="BC411" s="13">
        <f t="shared" si="109"/>
        <v>2.4198428571429527</v>
      </c>
      <c r="BD411" s="13">
        <f t="shared" si="110"/>
        <v>3.0553571428572641</v>
      </c>
      <c r="BE411" s="13">
        <f t="shared" si="111"/>
        <v>58.40000000000191</v>
      </c>
      <c r="BF411" s="13">
        <f t="shared" si="112"/>
        <v>0.6110714285714528</v>
      </c>
      <c r="BG411" s="13">
        <f t="shared" si="113"/>
        <v>2.4198428571429527</v>
      </c>
    </row>
    <row r="412" spans="43:59">
      <c r="AQ412" s="13">
        <v>410</v>
      </c>
      <c r="AR412" s="13">
        <f t="shared" si="114"/>
        <v>58.300000000001909</v>
      </c>
      <c r="AS412" s="13">
        <f t="shared" si="99"/>
        <v>1.4575000000000478</v>
      </c>
      <c r="AT412" s="13">
        <f t="shared" si="100"/>
        <v>2865.0000000000955</v>
      </c>
      <c r="AU412" s="13">
        <f t="shared" si="101"/>
        <v>58.469387755103988</v>
      </c>
      <c r="AV412" s="13">
        <f t="shared" si="102"/>
        <v>58.300000000001909</v>
      </c>
      <c r="AW412" s="13">
        <f t="shared" si="103"/>
        <v>0.60980867346941192</v>
      </c>
      <c r="AX412" s="13">
        <f t="shared" si="104"/>
        <v>0.37186661823852385</v>
      </c>
      <c r="AY412" s="13">
        <f t="shared" si="105"/>
        <v>0.60771250000002364</v>
      </c>
      <c r="AZ412" s="13">
        <f t="shared" si="106"/>
        <v>0.36931448265627875</v>
      </c>
      <c r="BA412" s="13">
        <f t="shared" si="107"/>
        <v>0.60980867346941192</v>
      </c>
      <c r="BB412" s="13">
        <f t="shared" si="108"/>
        <v>0.60771250000002364</v>
      </c>
      <c r="BC412" s="13">
        <f t="shared" si="109"/>
        <v>2.4148423469388711</v>
      </c>
      <c r="BD412" s="13">
        <f t="shared" si="110"/>
        <v>3.0490433673470596</v>
      </c>
      <c r="BE412" s="13">
        <f t="shared" si="111"/>
        <v>58.300000000001909</v>
      </c>
      <c r="BF412" s="13">
        <f t="shared" si="112"/>
        <v>0.60980867346941192</v>
      </c>
      <c r="BG412" s="13">
        <f t="shared" si="113"/>
        <v>2.4148423469388711</v>
      </c>
    </row>
    <row r="413" spans="43:59">
      <c r="AQ413" s="13">
        <v>411</v>
      </c>
      <c r="AR413" s="13">
        <f t="shared" si="114"/>
        <v>58.200000000001907</v>
      </c>
      <c r="AS413" s="13">
        <f t="shared" si="99"/>
        <v>1.4550000000000478</v>
      </c>
      <c r="AT413" s="13">
        <f t="shared" si="100"/>
        <v>2860.0000000000955</v>
      </c>
      <c r="AU413" s="13">
        <f t="shared" si="101"/>
        <v>58.367346938777466</v>
      </c>
      <c r="AV413" s="13">
        <f t="shared" si="102"/>
        <v>58.200000000001914</v>
      </c>
      <c r="AW413" s="13">
        <f t="shared" si="103"/>
        <v>0.60854591836737126</v>
      </c>
      <c r="AX413" s="13">
        <f t="shared" si="104"/>
        <v>0.37032813476158727</v>
      </c>
      <c r="AY413" s="13">
        <f t="shared" si="105"/>
        <v>0.60647500000002386</v>
      </c>
      <c r="AZ413" s="13">
        <f t="shared" si="106"/>
        <v>0.36781192562502896</v>
      </c>
      <c r="BA413" s="13">
        <f t="shared" si="107"/>
        <v>0.60854591836737126</v>
      </c>
      <c r="BB413" s="13">
        <f t="shared" si="108"/>
        <v>0.60647500000002386</v>
      </c>
      <c r="BC413" s="13">
        <f t="shared" si="109"/>
        <v>2.40984183673479</v>
      </c>
      <c r="BD413" s="13">
        <f t="shared" si="110"/>
        <v>3.0427295918368564</v>
      </c>
      <c r="BE413" s="13">
        <f t="shared" si="111"/>
        <v>58.200000000001907</v>
      </c>
      <c r="BF413" s="13">
        <f t="shared" si="112"/>
        <v>0.60854591836737126</v>
      </c>
      <c r="BG413" s="13">
        <f t="shared" si="113"/>
        <v>2.40984183673479</v>
      </c>
    </row>
    <row r="414" spans="43:59">
      <c r="AQ414" s="13">
        <v>412</v>
      </c>
      <c r="AR414" s="13">
        <f t="shared" si="114"/>
        <v>58.100000000001906</v>
      </c>
      <c r="AS414" s="13">
        <f t="shared" si="99"/>
        <v>1.4525000000000476</v>
      </c>
      <c r="AT414" s="13">
        <f t="shared" si="100"/>
        <v>2855.0000000000955</v>
      </c>
      <c r="AU414" s="13">
        <f t="shared" si="101"/>
        <v>58.26530612245093</v>
      </c>
      <c r="AV414" s="13">
        <f t="shared" si="102"/>
        <v>58.100000000001906</v>
      </c>
      <c r="AW414" s="13">
        <f t="shared" si="103"/>
        <v>0.60728316326533038</v>
      </c>
      <c r="AX414" s="13">
        <f t="shared" si="104"/>
        <v>0.36879284038554594</v>
      </c>
      <c r="AY414" s="13">
        <f t="shared" si="105"/>
        <v>0.60523750000002363</v>
      </c>
      <c r="AZ414" s="13">
        <f t="shared" si="106"/>
        <v>0.36631243140627862</v>
      </c>
      <c r="BA414" s="13">
        <f t="shared" si="107"/>
        <v>0.60728316326533038</v>
      </c>
      <c r="BB414" s="13">
        <f t="shared" si="108"/>
        <v>0.60523750000002363</v>
      </c>
      <c r="BC414" s="13">
        <f t="shared" si="109"/>
        <v>2.404841326530708</v>
      </c>
      <c r="BD414" s="13">
        <f t="shared" si="110"/>
        <v>3.0364158163266519</v>
      </c>
      <c r="BE414" s="13">
        <f t="shared" si="111"/>
        <v>58.100000000001906</v>
      </c>
      <c r="BF414" s="13">
        <f t="shared" si="112"/>
        <v>0.60728316326533038</v>
      </c>
      <c r="BG414" s="13">
        <f t="shared" si="113"/>
        <v>2.404841326530708</v>
      </c>
    </row>
    <row r="415" spans="43:59">
      <c r="AQ415" s="13">
        <v>413</v>
      </c>
      <c r="AR415" s="13">
        <f t="shared" si="114"/>
        <v>58.000000000001904</v>
      </c>
      <c r="AS415" s="13">
        <f t="shared" si="99"/>
        <v>1.4500000000000477</v>
      </c>
      <c r="AT415" s="13">
        <f t="shared" si="100"/>
        <v>2850.0000000000955</v>
      </c>
      <c r="AU415" s="13">
        <f t="shared" si="101"/>
        <v>58.163265306124401</v>
      </c>
      <c r="AV415" s="13">
        <f t="shared" si="102"/>
        <v>58.000000000001904</v>
      </c>
      <c r="AW415" s="13">
        <f t="shared" si="103"/>
        <v>0.60602040816328961</v>
      </c>
      <c r="AX415" s="13">
        <f t="shared" si="104"/>
        <v>0.36726073511040014</v>
      </c>
      <c r="AY415" s="13">
        <f t="shared" si="105"/>
        <v>0.60400000000002363</v>
      </c>
      <c r="AZ415" s="13">
        <f t="shared" si="106"/>
        <v>0.36481600000002856</v>
      </c>
      <c r="BA415" s="13">
        <f t="shared" si="107"/>
        <v>0.60602040816328961</v>
      </c>
      <c r="BB415" s="13">
        <f t="shared" si="108"/>
        <v>0.60400000000002363</v>
      </c>
      <c r="BC415" s="13">
        <f t="shared" si="109"/>
        <v>2.3998408163266265</v>
      </c>
      <c r="BD415" s="13">
        <f t="shared" si="110"/>
        <v>3.0301020408164483</v>
      </c>
      <c r="BE415" s="13">
        <f t="shared" si="111"/>
        <v>58.000000000001904</v>
      </c>
      <c r="BF415" s="13">
        <f t="shared" si="112"/>
        <v>0.60602040816328961</v>
      </c>
      <c r="BG415" s="13">
        <f t="shared" si="113"/>
        <v>2.3998408163266265</v>
      </c>
    </row>
    <row r="416" spans="43:59">
      <c r="AQ416" s="13">
        <v>414</v>
      </c>
      <c r="AR416" s="13">
        <f t="shared" si="114"/>
        <v>57.900000000001903</v>
      </c>
      <c r="AS416" s="13">
        <f t="shared" si="99"/>
        <v>1.4475000000000475</v>
      </c>
      <c r="AT416" s="13">
        <f t="shared" si="100"/>
        <v>2845.0000000000955</v>
      </c>
      <c r="AU416" s="13">
        <f t="shared" si="101"/>
        <v>58.061224489797866</v>
      </c>
      <c r="AV416" s="13">
        <f t="shared" si="102"/>
        <v>57.900000000001903</v>
      </c>
      <c r="AW416" s="13">
        <f t="shared" si="103"/>
        <v>0.60475765306124873</v>
      </c>
      <c r="AX416" s="13">
        <f t="shared" si="104"/>
        <v>0.3657318189361497</v>
      </c>
      <c r="AY416" s="13">
        <f t="shared" si="105"/>
        <v>0.60276250000002363</v>
      </c>
      <c r="AZ416" s="13">
        <f t="shared" si="106"/>
        <v>0.36332263140627846</v>
      </c>
      <c r="BA416" s="13">
        <f t="shared" si="107"/>
        <v>0.60475765306124873</v>
      </c>
      <c r="BB416" s="13">
        <f t="shared" si="108"/>
        <v>0.60276250000002363</v>
      </c>
      <c r="BC416" s="13">
        <f t="shared" si="109"/>
        <v>2.3948403061225445</v>
      </c>
      <c r="BD416" s="13">
        <f t="shared" si="110"/>
        <v>3.0237882653062438</v>
      </c>
      <c r="BE416" s="13">
        <f t="shared" si="111"/>
        <v>57.900000000001903</v>
      </c>
      <c r="BF416" s="13">
        <f t="shared" si="112"/>
        <v>0.60475765306124873</v>
      </c>
      <c r="BG416" s="13">
        <f t="shared" si="113"/>
        <v>2.3948403061225445</v>
      </c>
    </row>
    <row r="417" spans="43:59">
      <c r="AQ417" s="13">
        <v>415</v>
      </c>
      <c r="AR417" s="13">
        <f t="shared" si="114"/>
        <v>57.800000000001901</v>
      </c>
      <c r="AS417" s="13">
        <f t="shared" si="99"/>
        <v>1.4450000000000474</v>
      </c>
      <c r="AT417" s="13">
        <f t="shared" si="100"/>
        <v>2840.0000000000955</v>
      </c>
      <c r="AU417" s="13">
        <f t="shared" si="101"/>
        <v>57.959183673471337</v>
      </c>
      <c r="AV417" s="13">
        <f t="shared" si="102"/>
        <v>57.800000000001894</v>
      </c>
      <c r="AW417" s="13">
        <f t="shared" si="103"/>
        <v>0.60349489795920785</v>
      </c>
      <c r="AX417" s="13">
        <f t="shared" si="104"/>
        <v>0.36420609186279468</v>
      </c>
      <c r="AY417" s="13">
        <f t="shared" si="105"/>
        <v>0.60152500000002351</v>
      </c>
      <c r="AZ417" s="13">
        <f t="shared" si="106"/>
        <v>0.36183232562502826</v>
      </c>
      <c r="BA417" s="13">
        <f t="shared" si="107"/>
        <v>0.60349489795920785</v>
      </c>
      <c r="BB417" s="13">
        <f t="shared" si="108"/>
        <v>0.60152500000002351</v>
      </c>
      <c r="BC417" s="13">
        <f t="shared" si="109"/>
        <v>2.389839795918463</v>
      </c>
      <c r="BD417" s="13">
        <f t="shared" si="110"/>
        <v>3.0174744897960393</v>
      </c>
      <c r="BE417" s="13">
        <f t="shared" si="111"/>
        <v>57.800000000001901</v>
      </c>
      <c r="BF417" s="13">
        <f t="shared" si="112"/>
        <v>0.60349489795920785</v>
      </c>
      <c r="BG417" s="13">
        <f t="shared" si="113"/>
        <v>2.389839795918463</v>
      </c>
    </row>
    <row r="418" spans="43:59">
      <c r="AQ418" s="13">
        <v>416</v>
      </c>
      <c r="AR418" s="13">
        <f t="shared" si="114"/>
        <v>57.7000000000019</v>
      </c>
      <c r="AS418" s="13">
        <f t="shared" si="99"/>
        <v>1.4425000000000474</v>
      </c>
      <c r="AT418" s="13">
        <f t="shared" si="100"/>
        <v>2835.000000000095</v>
      </c>
      <c r="AU418" s="13">
        <f t="shared" si="101"/>
        <v>57.857142857144794</v>
      </c>
      <c r="AV418" s="13">
        <f t="shared" si="102"/>
        <v>57.700000000001893</v>
      </c>
      <c r="AW418" s="13">
        <f t="shared" si="103"/>
        <v>0.60223214285716697</v>
      </c>
      <c r="AX418" s="13">
        <f t="shared" si="104"/>
        <v>0.36268355389033519</v>
      </c>
      <c r="AY418" s="13">
        <f t="shared" si="105"/>
        <v>0.60028750000002351</v>
      </c>
      <c r="AZ418" s="13">
        <f t="shared" si="106"/>
        <v>0.36034508265627824</v>
      </c>
      <c r="BA418" s="13">
        <f t="shared" si="107"/>
        <v>0.60223214285716697</v>
      </c>
      <c r="BB418" s="13">
        <f t="shared" si="108"/>
        <v>0.60028750000002351</v>
      </c>
      <c r="BC418" s="13">
        <f t="shared" si="109"/>
        <v>2.384839285714381</v>
      </c>
      <c r="BD418" s="13">
        <f t="shared" si="110"/>
        <v>3.0111607142858348</v>
      </c>
      <c r="BE418" s="13">
        <f t="shared" si="111"/>
        <v>57.7000000000019</v>
      </c>
      <c r="BF418" s="13">
        <f t="shared" si="112"/>
        <v>0.60223214285716697</v>
      </c>
      <c r="BG418" s="13">
        <f t="shared" si="113"/>
        <v>2.384839285714381</v>
      </c>
    </row>
    <row r="419" spans="43:59">
      <c r="AQ419" s="13">
        <v>417</v>
      </c>
      <c r="AR419" s="13">
        <f t="shared" si="114"/>
        <v>57.600000000001899</v>
      </c>
      <c r="AS419" s="13">
        <f t="shared" si="99"/>
        <v>1.4400000000000475</v>
      </c>
      <c r="AT419" s="13">
        <f t="shared" si="100"/>
        <v>2830.0000000000946</v>
      </c>
      <c r="AU419" s="13">
        <f t="shared" si="101"/>
        <v>57.755102040818251</v>
      </c>
      <c r="AV419" s="13">
        <f t="shared" si="102"/>
        <v>57.600000000001891</v>
      </c>
      <c r="AW419" s="13">
        <f t="shared" si="103"/>
        <v>0.60096938775512598</v>
      </c>
      <c r="AX419" s="13">
        <f t="shared" si="104"/>
        <v>0.36116420501877095</v>
      </c>
      <c r="AY419" s="13">
        <f t="shared" si="105"/>
        <v>0.59905000000002351</v>
      </c>
      <c r="AZ419" s="13">
        <f t="shared" si="106"/>
        <v>0.35886090250002817</v>
      </c>
      <c r="BA419" s="13">
        <f t="shared" si="107"/>
        <v>0.60096938775512598</v>
      </c>
      <c r="BB419" s="13">
        <f t="shared" si="108"/>
        <v>0.59905000000002351</v>
      </c>
      <c r="BC419" s="13">
        <f t="shared" si="109"/>
        <v>2.3798387755102985</v>
      </c>
      <c r="BD419" s="13">
        <f t="shared" si="110"/>
        <v>3.0048469387756298</v>
      </c>
      <c r="BE419" s="13">
        <f t="shared" si="111"/>
        <v>57.600000000001899</v>
      </c>
      <c r="BF419" s="13">
        <f t="shared" si="112"/>
        <v>0.60096938775512598</v>
      </c>
      <c r="BG419" s="13">
        <f t="shared" si="113"/>
        <v>2.3798387755102985</v>
      </c>
    </row>
    <row r="420" spans="43:59">
      <c r="AQ420" s="13">
        <v>418</v>
      </c>
      <c r="AR420" s="13">
        <f t="shared" si="114"/>
        <v>57.500000000001897</v>
      </c>
      <c r="AS420" s="13">
        <f t="shared" si="99"/>
        <v>1.4375000000000475</v>
      </c>
      <c r="AT420" s="13">
        <f t="shared" si="100"/>
        <v>2825.0000000000946</v>
      </c>
      <c r="AU420" s="13">
        <f t="shared" si="101"/>
        <v>57.653061224491729</v>
      </c>
      <c r="AV420" s="13">
        <f t="shared" si="102"/>
        <v>57.500000000001904</v>
      </c>
      <c r="AW420" s="13">
        <f t="shared" si="103"/>
        <v>0.59970663265308521</v>
      </c>
      <c r="AX420" s="13">
        <f t="shared" si="104"/>
        <v>0.35964804524810251</v>
      </c>
      <c r="AY420" s="13">
        <f t="shared" si="105"/>
        <v>0.59781250000002373</v>
      </c>
      <c r="AZ420" s="13">
        <f t="shared" si="106"/>
        <v>0.35737978515627838</v>
      </c>
      <c r="BA420" s="13">
        <f t="shared" si="107"/>
        <v>0.59970663265308521</v>
      </c>
      <c r="BB420" s="13">
        <f t="shared" si="108"/>
        <v>0.59781250000002373</v>
      </c>
      <c r="BC420" s="13">
        <f t="shared" si="109"/>
        <v>2.374838265306217</v>
      </c>
      <c r="BD420" s="13">
        <f t="shared" si="110"/>
        <v>2.9985331632654262</v>
      </c>
      <c r="BE420" s="13">
        <f t="shared" si="111"/>
        <v>57.500000000001897</v>
      </c>
      <c r="BF420" s="13">
        <f t="shared" si="112"/>
        <v>0.59970663265308521</v>
      </c>
      <c r="BG420" s="13">
        <f t="shared" si="113"/>
        <v>2.374838265306217</v>
      </c>
    </row>
    <row r="421" spans="43:59">
      <c r="AQ421" s="13">
        <v>419</v>
      </c>
      <c r="AR421" s="13">
        <f t="shared" si="114"/>
        <v>57.400000000001896</v>
      </c>
      <c r="AS421" s="13">
        <f t="shared" si="99"/>
        <v>1.4350000000000476</v>
      </c>
      <c r="AT421" s="13">
        <f t="shared" si="100"/>
        <v>2820.0000000000946</v>
      </c>
      <c r="AU421" s="13">
        <f t="shared" si="101"/>
        <v>57.551020408165201</v>
      </c>
      <c r="AV421" s="13">
        <f t="shared" si="102"/>
        <v>57.400000000001903</v>
      </c>
      <c r="AW421" s="13">
        <f t="shared" si="103"/>
        <v>0.59844387755104445</v>
      </c>
      <c r="AX421" s="13">
        <f t="shared" si="104"/>
        <v>0.35813507457832949</v>
      </c>
      <c r="AY421" s="13">
        <f t="shared" si="105"/>
        <v>0.59657500000002373</v>
      </c>
      <c r="AZ421" s="13">
        <f t="shared" si="106"/>
        <v>0.35590173062502833</v>
      </c>
      <c r="BA421" s="13">
        <f t="shared" si="107"/>
        <v>0.59844387755104445</v>
      </c>
      <c r="BB421" s="13">
        <f t="shared" si="108"/>
        <v>0.59657500000002373</v>
      </c>
      <c r="BC421" s="13">
        <f t="shared" si="109"/>
        <v>2.3698377551021359</v>
      </c>
      <c r="BD421" s="13">
        <f t="shared" si="110"/>
        <v>2.9922193877552221</v>
      </c>
      <c r="BE421" s="13">
        <f t="shared" si="111"/>
        <v>57.400000000001896</v>
      </c>
      <c r="BF421" s="13">
        <f t="shared" si="112"/>
        <v>0.59844387755104445</v>
      </c>
      <c r="BG421" s="13">
        <f t="shared" si="113"/>
        <v>2.3698377551021359</v>
      </c>
    </row>
    <row r="422" spans="43:59">
      <c r="AQ422" s="13">
        <v>420</v>
      </c>
      <c r="AR422" s="13">
        <f t="shared" si="114"/>
        <v>57.300000000001894</v>
      </c>
      <c r="AS422" s="13">
        <f t="shared" si="99"/>
        <v>1.4325000000000474</v>
      </c>
      <c r="AT422" s="13">
        <f t="shared" si="100"/>
        <v>2815.0000000000946</v>
      </c>
      <c r="AU422" s="13">
        <f t="shared" si="101"/>
        <v>57.448979591838665</v>
      </c>
      <c r="AV422" s="13">
        <f t="shared" si="102"/>
        <v>57.300000000001894</v>
      </c>
      <c r="AW422" s="13">
        <f t="shared" si="103"/>
        <v>0.59718112244900357</v>
      </c>
      <c r="AX422" s="13">
        <f t="shared" si="104"/>
        <v>0.35662529300945178</v>
      </c>
      <c r="AY422" s="13">
        <f t="shared" si="105"/>
        <v>0.5953375000000235</v>
      </c>
      <c r="AZ422" s="13">
        <f t="shared" si="106"/>
        <v>0.35442673890627796</v>
      </c>
      <c r="BA422" s="13">
        <f t="shared" si="107"/>
        <v>0.59718112244900357</v>
      </c>
      <c r="BB422" s="13">
        <f t="shared" si="108"/>
        <v>0.5953375000000235</v>
      </c>
      <c r="BC422" s="13">
        <f t="shared" si="109"/>
        <v>2.3648372448980539</v>
      </c>
      <c r="BD422" s="13">
        <f t="shared" si="110"/>
        <v>2.985905612245018</v>
      </c>
      <c r="BE422" s="13">
        <f t="shared" si="111"/>
        <v>57.300000000001894</v>
      </c>
      <c r="BF422" s="13">
        <f t="shared" si="112"/>
        <v>0.59718112244900357</v>
      </c>
      <c r="BG422" s="13">
        <f t="shared" si="113"/>
        <v>2.3648372448980539</v>
      </c>
    </row>
    <row r="423" spans="43:59">
      <c r="AQ423" s="13">
        <v>421</v>
      </c>
      <c r="AR423" s="13">
        <f t="shared" si="114"/>
        <v>57.200000000001893</v>
      </c>
      <c r="AS423" s="13">
        <f t="shared" si="99"/>
        <v>1.4300000000000472</v>
      </c>
      <c r="AT423" s="13">
        <f t="shared" si="100"/>
        <v>2810.0000000000946</v>
      </c>
      <c r="AU423" s="13">
        <f t="shared" si="101"/>
        <v>57.346938775512136</v>
      </c>
      <c r="AV423" s="13">
        <f t="shared" si="102"/>
        <v>57.200000000001893</v>
      </c>
      <c r="AW423" s="13">
        <f t="shared" si="103"/>
        <v>0.5959183673469628</v>
      </c>
      <c r="AX423" s="13">
        <f t="shared" si="104"/>
        <v>0.35511870054146971</v>
      </c>
      <c r="AY423" s="13">
        <f t="shared" si="105"/>
        <v>0.5941000000000235</v>
      </c>
      <c r="AZ423" s="13">
        <f t="shared" si="106"/>
        <v>0.35295481000002793</v>
      </c>
      <c r="BA423" s="13">
        <f t="shared" si="107"/>
        <v>0.5959183673469628</v>
      </c>
      <c r="BB423" s="13">
        <f t="shared" si="108"/>
        <v>0.5941000000000235</v>
      </c>
      <c r="BC423" s="13">
        <f t="shared" si="109"/>
        <v>2.3598367346939724</v>
      </c>
      <c r="BD423" s="13">
        <f t="shared" si="110"/>
        <v>2.979591836734814</v>
      </c>
      <c r="BE423" s="13">
        <f t="shared" si="111"/>
        <v>57.200000000001893</v>
      </c>
      <c r="BF423" s="13">
        <f t="shared" si="112"/>
        <v>0.5959183673469628</v>
      </c>
      <c r="BG423" s="13">
        <f t="shared" si="113"/>
        <v>2.3598367346939724</v>
      </c>
    </row>
    <row r="424" spans="43:59">
      <c r="AQ424" s="13">
        <v>422</v>
      </c>
      <c r="AR424" s="13">
        <f t="shared" si="114"/>
        <v>57.100000000001891</v>
      </c>
      <c r="AS424" s="13">
        <f t="shared" si="99"/>
        <v>1.4275000000000473</v>
      </c>
      <c r="AT424" s="13">
        <f t="shared" si="100"/>
        <v>2805.0000000000946</v>
      </c>
      <c r="AU424" s="13">
        <f t="shared" si="101"/>
        <v>57.2448979591856</v>
      </c>
      <c r="AV424" s="13">
        <f t="shared" si="102"/>
        <v>57.100000000001891</v>
      </c>
      <c r="AW424" s="13">
        <f t="shared" si="103"/>
        <v>0.59465561224492192</v>
      </c>
      <c r="AX424" s="13">
        <f t="shared" si="104"/>
        <v>0.35361529717438295</v>
      </c>
      <c r="AY424" s="13">
        <f t="shared" si="105"/>
        <v>0.5928625000000235</v>
      </c>
      <c r="AZ424" s="13">
        <f t="shared" si="106"/>
        <v>0.35148594390627785</v>
      </c>
      <c r="BA424" s="13">
        <f t="shared" si="107"/>
        <v>0.59465561224492192</v>
      </c>
      <c r="BB424" s="13">
        <f t="shared" si="108"/>
        <v>0.5928625000000235</v>
      </c>
      <c r="BC424" s="13">
        <f t="shared" si="109"/>
        <v>2.3548362244898904</v>
      </c>
      <c r="BD424" s="13">
        <f t="shared" si="110"/>
        <v>2.9732780612246095</v>
      </c>
      <c r="BE424" s="13">
        <f t="shared" si="111"/>
        <v>57.100000000001891</v>
      </c>
      <c r="BF424" s="13">
        <f t="shared" si="112"/>
        <v>0.59465561224492192</v>
      </c>
      <c r="BG424" s="13">
        <f t="shared" si="113"/>
        <v>2.3548362244898904</v>
      </c>
    </row>
    <row r="425" spans="43:59">
      <c r="AQ425" s="13">
        <v>423</v>
      </c>
      <c r="AR425" s="13">
        <f t="shared" si="114"/>
        <v>57.00000000000189</v>
      </c>
      <c r="AS425" s="13">
        <f t="shared" si="99"/>
        <v>1.4250000000000471</v>
      </c>
      <c r="AT425" s="13">
        <f t="shared" si="100"/>
        <v>2800.0000000000946</v>
      </c>
      <c r="AU425" s="13">
        <f t="shared" si="101"/>
        <v>57.142857142859071</v>
      </c>
      <c r="AV425" s="13">
        <f t="shared" si="102"/>
        <v>57.000000000001883</v>
      </c>
      <c r="AW425" s="13">
        <f t="shared" si="103"/>
        <v>0.59339285714288115</v>
      </c>
      <c r="AX425" s="13">
        <f t="shared" si="104"/>
        <v>0.35211508290819177</v>
      </c>
      <c r="AY425" s="13">
        <f t="shared" si="105"/>
        <v>0.59162500000002338</v>
      </c>
      <c r="AZ425" s="13">
        <f t="shared" si="106"/>
        <v>0.35002014062502768</v>
      </c>
      <c r="BA425" s="13">
        <f t="shared" si="107"/>
        <v>0.59339285714288115</v>
      </c>
      <c r="BB425" s="13">
        <f t="shared" si="108"/>
        <v>0.59162500000002338</v>
      </c>
      <c r="BC425" s="13">
        <f t="shared" si="109"/>
        <v>2.3498357142858088</v>
      </c>
      <c r="BD425" s="13">
        <f t="shared" si="110"/>
        <v>2.9669642857144058</v>
      </c>
      <c r="BE425" s="13">
        <f t="shared" si="111"/>
        <v>57.00000000000189</v>
      </c>
      <c r="BF425" s="13">
        <f t="shared" si="112"/>
        <v>0.59339285714288115</v>
      </c>
      <c r="BG425" s="13">
        <f t="shared" si="113"/>
        <v>2.3498357142858088</v>
      </c>
    </row>
    <row r="426" spans="43:59">
      <c r="AQ426" s="13">
        <v>424</v>
      </c>
      <c r="AR426" s="13">
        <f t="shared" si="114"/>
        <v>56.900000000001889</v>
      </c>
      <c r="AS426" s="13">
        <f t="shared" si="99"/>
        <v>1.4225000000000472</v>
      </c>
      <c r="AT426" s="13">
        <f t="shared" si="100"/>
        <v>2795.0000000000946</v>
      </c>
      <c r="AU426" s="13">
        <f t="shared" si="101"/>
        <v>57.040816326532543</v>
      </c>
      <c r="AV426" s="13">
        <f t="shared" si="102"/>
        <v>56.900000000001882</v>
      </c>
      <c r="AW426" s="13">
        <f t="shared" si="103"/>
        <v>0.59213010204084027</v>
      </c>
      <c r="AX426" s="13">
        <f t="shared" si="104"/>
        <v>0.35061805774289589</v>
      </c>
      <c r="AY426" s="13">
        <f t="shared" si="105"/>
        <v>0.59038750000002338</v>
      </c>
      <c r="AZ426" s="13">
        <f t="shared" si="106"/>
        <v>0.34855740015627762</v>
      </c>
      <c r="BA426" s="13">
        <f t="shared" si="107"/>
        <v>0.59213010204084027</v>
      </c>
      <c r="BB426" s="13">
        <f t="shared" si="108"/>
        <v>0.59038750000002338</v>
      </c>
      <c r="BC426" s="13">
        <f t="shared" si="109"/>
        <v>2.3448352040817273</v>
      </c>
      <c r="BD426" s="13">
        <f t="shared" si="110"/>
        <v>2.9606505102042013</v>
      </c>
      <c r="BE426" s="13">
        <f t="shared" si="111"/>
        <v>56.900000000001889</v>
      </c>
      <c r="BF426" s="13">
        <f t="shared" si="112"/>
        <v>0.59213010204084027</v>
      </c>
      <c r="BG426" s="13">
        <f t="shared" si="113"/>
        <v>2.3448352040817273</v>
      </c>
    </row>
    <row r="427" spans="43:59">
      <c r="AQ427" s="13">
        <v>425</v>
      </c>
      <c r="AR427" s="13">
        <f t="shared" si="114"/>
        <v>56.800000000001887</v>
      </c>
      <c r="AS427" s="13">
        <f t="shared" si="99"/>
        <v>1.4200000000000472</v>
      </c>
      <c r="AT427" s="13">
        <f t="shared" si="100"/>
        <v>2790.0000000000941</v>
      </c>
      <c r="AU427" s="13">
        <f t="shared" si="101"/>
        <v>56.938775510206007</v>
      </c>
      <c r="AV427" s="13">
        <f t="shared" si="102"/>
        <v>56.800000000001894</v>
      </c>
      <c r="AW427" s="13">
        <f t="shared" si="103"/>
        <v>0.5908673469387995</v>
      </c>
      <c r="AX427" s="13">
        <f t="shared" si="104"/>
        <v>0.34912422167849566</v>
      </c>
      <c r="AY427" s="13">
        <f t="shared" si="105"/>
        <v>0.58915000000002349</v>
      </c>
      <c r="AZ427" s="13">
        <f t="shared" si="106"/>
        <v>0.34709772250002768</v>
      </c>
      <c r="BA427" s="13">
        <f t="shared" si="107"/>
        <v>0.5908673469387995</v>
      </c>
      <c r="BB427" s="13">
        <f t="shared" si="108"/>
        <v>0.58915000000002349</v>
      </c>
      <c r="BC427" s="13">
        <f t="shared" si="109"/>
        <v>2.3398346938776458</v>
      </c>
      <c r="BD427" s="13">
        <f t="shared" si="110"/>
        <v>2.9543367346939977</v>
      </c>
      <c r="BE427" s="13">
        <f t="shared" si="111"/>
        <v>56.800000000001887</v>
      </c>
      <c r="BF427" s="13">
        <f t="shared" si="112"/>
        <v>0.5908673469387995</v>
      </c>
      <c r="BG427" s="13">
        <f t="shared" si="113"/>
        <v>2.3398346938776458</v>
      </c>
    </row>
    <row r="428" spans="43:59">
      <c r="AQ428" s="13">
        <v>426</v>
      </c>
      <c r="AR428" s="13">
        <f t="shared" si="114"/>
        <v>56.700000000001886</v>
      </c>
      <c r="AS428" s="13">
        <f t="shared" si="99"/>
        <v>1.4175000000000473</v>
      </c>
      <c r="AT428" s="13">
        <f t="shared" si="100"/>
        <v>2785.0000000000941</v>
      </c>
      <c r="AU428" s="13">
        <f t="shared" si="101"/>
        <v>56.836734693879478</v>
      </c>
      <c r="AV428" s="13">
        <f t="shared" si="102"/>
        <v>56.700000000001893</v>
      </c>
      <c r="AW428" s="13">
        <f t="shared" si="103"/>
        <v>0.58960459183675862</v>
      </c>
      <c r="AX428" s="13">
        <f t="shared" si="104"/>
        <v>0.34763357471499073</v>
      </c>
      <c r="AY428" s="13">
        <f t="shared" si="105"/>
        <v>0.58791250000002349</v>
      </c>
      <c r="AZ428" s="13">
        <f t="shared" si="106"/>
        <v>0.34564110765627759</v>
      </c>
      <c r="BA428" s="13">
        <f t="shared" si="107"/>
        <v>0.58960459183675862</v>
      </c>
      <c r="BB428" s="13">
        <f t="shared" si="108"/>
        <v>0.58791250000002349</v>
      </c>
      <c r="BC428" s="13">
        <f t="shared" si="109"/>
        <v>2.3348341836735638</v>
      </c>
      <c r="BD428" s="13">
        <f t="shared" si="110"/>
        <v>2.9480229591837932</v>
      </c>
      <c r="BE428" s="13">
        <f t="shared" si="111"/>
        <v>56.700000000001886</v>
      </c>
      <c r="BF428" s="13">
        <f t="shared" si="112"/>
        <v>0.58960459183675862</v>
      </c>
      <c r="BG428" s="13">
        <f t="shared" si="113"/>
        <v>2.3348341836735638</v>
      </c>
    </row>
    <row r="429" spans="43:59">
      <c r="AQ429" s="13">
        <v>427</v>
      </c>
      <c r="AR429" s="13">
        <f t="shared" si="114"/>
        <v>56.600000000001884</v>
      </c>
      <c r="AS429" s="13">
        <f t="shared" si="99"/>
        <v>1.4150000000000471</v>
      </c>
      <c r="AT429" s="13">
        <f t="shared" si="100"/>
        <v>2780.0000000000941</v>
      </c>
      <c r="AU429" s="13">
        <f t="shared" si="101"/>
        <v>56.734693877552942</v>
      </c>
      <c r="AV429" s="13">
        <f t="shared" si="102"/>
        <v>56.600000000001884</v>
      </c>
      <c r="AW429" s="13">
        <f t="shared" si="103"/>
        <v>0.58834183673471774</v>
      </c>
      <c r="AX429" s="13">
        <f t="shared" si="104"/>
        <v>0.34614611685238128</v>
      </c>
      <c r="AY429" s="13">
        <f t="shared" si="105"/>
        <v>0.58667500000002337</v>
      </c>
      <c r="AZ429" s="13">
        <f t="shared" si="106"/>
        <v>0.3441875556250274</v>
      </c>
      <c r="BA429" s="13">
        <f t="shared" si="107"/>
        <v>0.58834183673471774</v>
      </c>
      <c r="BB429" s="13">
        <f t="shared" si="108"/>
        <v>0.58667500000002337</v>
      </c>
      <c r="BC429" s="13">
        <f t="shared" si="109"/>
        <v>2.3298336734694818</v>
      </c>
      <c r="BD429" s="13">
        <f t="shared" si="110"/>
        <v>2.9417091836735887</v>
      </c>
      <c r="BE429" s="13">
        <f t="shared" si="111"/>
        <v>56.600000000001884</v>
      </c>
      <c r="BF429" s="13">
        <f t="shared" si="112"/>
        <v>0.58834183673471774</v>
      </c>
      <c r="BG429" s="13">
        <f t="shared" si="113"/>
        <v>2.3298336734694818</v>
      </c>
    </row>
    <row r="430" spans="43:59">
      <c r="AQ430" s="13">
        <v>428</v>
      </c>
      <c r="AR430" s="13">
        <f t="shared" si="114"/>
        <v>56.500000000001883</v>
      </c>
      <c r="AS430" s="13">
        <f t="shared" si="99"/>
        <v>1.4125000000000472</v>
      </c>
      <c r="AT430" s="13">
        <f t="shared" si="100"/>
        <v>2775.0000000000941</v>
      </c>
      <c r="AU430" s="13">
        <f t="shared" si="101"/>
        <v>56.632653061226414</v>
      </c>
      <c r="AV430" s="13">
        <f t="shared" si="102"/>
        <v>56.500000000001883</v>
      </c>
      <c r="AW430" s="13">
        <f t="shared" si="103"/>
        <v>0.58707908163267697</v>
      </c>
      <c r="AX430" s="13">
        <f t="shared" si="104"/>
        <v>0.34466184809066741</v>
      </c>
      <c r="AY430" s="13">
        <f t="shared" si="105"/>
        <v>0.58543750000002337</v>
      </c>
      <c r="AZ430" s="13">
        <f t="shared" si="106"/>
        <v>0.34273706640627738</v>
      </c>
      <c r="BA430" s="13">
        <f t="shared" si="107"/>
        <v>0.58707908163267697</v>
      </c>
      <c r="BB430" s="13">
        <f t="shared" si="108"/>
        <v>0.58543750000002337</v>
      </c>
      <c r="BC430" s="13">
        <f t="shared" si="109"/>
        <v>2.3248331632654007</v>
      </c>
      <c r="BD430" s="13">
        <f t="shared" si="110"/>
        <v>2.9353954081633846</v>
      </c>
      <c r="BE430" s="13">
        <f t="shared" si="111"/>
        <v>56.500000000001883</v>
      </c>
      <c r="BF430" s="13">
        <f t="shared" si="112"/>
        <v>0.58707908163267697</v>
      </c>
      <c r="BG430" s="13">
        <f t="shared" si="113"/>
        <v>2.3248331632654007</v>
      </c>
    </row>
    <row r="431" spans="43:59">
      <c r="AQ431" s="13">
        <v>429</v>
      </c>
      <c r="AR431" s="13">
        <f t="shared" si="114"/>
        <v>56.400000000001882</v>
      </c>
      <c r="AS431" s="13">
        <f t="shared" si="99"/>
        <v>1.4100000000000472</v>
      </c>
      <c r="AT431" s="13">
        <f t="shared" si="100"/>
        <v>2770.0000000000941</v>
      </c>
      <c r="AU431" s="13">
        <f t="shared" si="101"/>
        <v>56.530612244899878</v>
      </c>
      <c r="AV431" s="13">
        <f t="shared" si="102"/>
        <v>56.400000000001896</v>
      </c>
      <c r="AW431" s="13">
        <f t="shared" si="103"/>
        <v>0.58581632653063609</v>
      </c>
      <c r="AX431" s="13">
        <f t="shared" si="104"/>
        <v>0.34318076842984885</v>
      </c>
      <c r="AY431" s="13">
        <f t="shared" si="105"/>
        <v>0.58420000000002348</v>
      </c>
      <c r="AZ431" s="13">
        <f t="shared" si="106"/>
        <v>0.34128964000002743</v>
      </c>
      <c r="BA431" s="13">
        <f t="shared" si="107"/>
        <v>0.58581632653063609</v>
      </c>
      <c r="BB431" s="13">
        <f t="shared" si="108"/>
        <v>0.58420000000002348</v>
      </c>
      <c r="BC431" s="13">
        <f t="shared" si="109"/>
        <v>2.3198326530613187</v>
      </c>
      <c r="BD431" s="13">
        <f t="shared" si="110"/>
        <v>2.9290816326531806</v>
      </c>
      <c r="BE431" s="13">
        <f t="shared" si="111"/>
        <v>56.400000000001882</v>
      </c>
      <c r="BF431" s="13">
        <f t="shared" si="112"/>
        <v>0.58581632653063609</v>
      </c>
      <c r="BG431" s="13">
        <f t="shared" si="113"/>
        <v>2.3198326530613187</v>
      </c>
    </row>
    <row r="432" spans="43:59">
      <c r="AQ432" s="13">
        <v>430</v>
      </c>
      <c r="AR432" s="13">
        <f t="shared" si="114"/>
        <v>56.30000000000188</v>
      </c>
      <c r="AS432" s="13">
        <f t="shared" si="99"/>
        <v>1.4075000000000468</v>
      </c>
      <c r="AT432" s="13">
        <f t="shared" si="100"/>
        <v>2765.0000000000941</v>
      </c>
      <c r="AU432" s="13">
        <f t="shared" si="101"/>
        <v>56.428571428573349</v>
      </c>
      <c r="AV432" s="13">
        <f t="shared" si="102"/>
        <v>56.300000000001873</v>
      </c>
      <c r="AW432" s="13">
        <f t="shared" si="103"/>
        <v>0.58455357142859532</v>
      </c>
      <c r="AX432" s="13">
        <f t="shared" si="104"/>
        <v>0.34170287786992587</v>
      </c>
      <c r="AY432" s="13">
        <f t="shared" si="105"/>
        <v>0.58296250000002325</v>
      </c>
      <c r="AZ432" s="13">
        <f t="shared" si="106"/>
        <v>0.3398452764062771</v>
      </c>
      <c r="BA432" s="13">
        <f t="shared" si="107"/>
        <v>0.58455357142859532</v>
      </c>
      <c r="BB432" s="13">
        <f t="shared" si="108"/>
        <v>0.58296250000002325</v>
      </c>
      <c r="BC432" s="13">
        <f t="shared" si="109"/>
        <v>2.3148321428572372</v>
      </c>
      <c r="BD432" s="13">
        <f t="shared" si="110"/>
        <v>2.9227678571429765</v>
      </c>
      <c r="BE432" s="13">
        <f t="shared" si="111"/>
        <v>56.30000000000188</v>
      </c>
      <c r="BF432" s="13">
        <f t="shared" si="112"/>
        <v>0.58455357142859532</v>
      </c>
      <c r="BG432" s="13">
        <f t="shared" si="113"/>
        <v>2.3148321428572372</v>
      </c>
    </row>
    <row r="433" spans="43:59">
      <c r="AQ433" s="13">
        <v>431</v>
      </c>
      <c r="AR433" s="13">
        <f t="shared" si="114"/>
        <v>56.200000000001879</v>
      </c>
      <c r="AS433" s="13">
        <f t="shared" si="99"/>
        <v>1.4050000000000469</v>
      </c>
      <c r="AT433" s="13">
        <f t="shared" si="100"/>
        <v>2760.0000000000941</v>
      </c>
      <c r="AU433" s="13">
        <f t="shared" si="101"/>
        <v>56.326530612246813</v>
      </c>
      <c r="AV433" s="13">
        <f t="shared" si="102"/>
        <v>56.200000000001872</v>
      </c>
      <c r="AW433" s="13">
        <f t="shared" si="103"/>
        <v>0.58329081632655444</v>
      </c>
      <c r="AX433" s="13">
        <f t="shared" si="104"/>
        <v>0.34022817641089825</v>
      </c>
      <c r="AY433" s="13">
        <f t="shared" si="105"/>
        <v>0.58172500000002325</v>
      </c>
      <c r="AZ433" s="13">
        <f t="shared" si="106"/>
        <v>0.33840397562502705</v>
      </c>
      <c r="BA433" s="13">
        <f t="shared" si="107"/>
        <v>0.58329081632655444</v>
      </c>
      <c r="BB433" s="13">
        <f t="shared" si="108"/>
        <v>0.58172500000002325</v>
      </c>
      <c r="BC433" s="13">
        <f t="shared" si="109"/>
        <v>2.3098316326531552</v>
      </c>
      <c r="BD433" s="13">
        <f t="shared" si="110"/>
        <v>2.9164540816327724</v>
      </c>
      <c r="BE433" s="13">
        <f t="shared" si="111"/>
        <v>56.200000000001879</v>
      </c>
      <c r="BF433" s="13">
        <f t="shared" si="112"/>
        <v>0.58329081632655444</v>
      </c>
      <c r="BG433" s="13">
        <f t="shared" si="113"/>
        <v>2.3098316326531552</v>
      </c>
    </row>
    <row r="434" spans="43:59">
      <c r="AQ434" s="13">
        <v>432</v>
      </c>
      <c r="AR434" s="13">
        <f t="shared" si="114"/>
        <v>56.100000000001877</v>
      </c>
      <c r="AS434" s="13">
        <f t="shared" si="99"/>
        <v>1.4025000000000469</v>
      </c>
      <c r="AT434" s="13">
        <f t="shared" si="100"/>
        <v>2755.0000000000941</v>
      </c>
      <c r="AU434" s="13">
        <f t="shared" si="101"/>
        <v>56.224489795920285</v>
      </c>
      <c r="AV434" s="13">
        <f t="shared" si="102"/>
        <v>56.100000000001884</v>
      </c>
      <c r="AW434" s="13">
        <f t="shared" si="103"/>
        <v>0.58202806122451367</v>
      </c>
      <c r="AX434" s="13">
        <f t="shared" si="104"/>
        <v>0.33875666405276622</v>
      </c>
      <c r="AY434" s="13">
        <f t="shared" si="105"/>
        <v>0.58048750000002336</v>
      </c>
      <c r="AZ434" s="13">
        <f t="shared" si="106"/>
        <v>0.33696573765627713</v>
      </c>
      <c r="BA434" s="13">
        <f t="shared" si="107"/>
        <v>0.58202806122451367</v>
      </c>
      <c r="BB434" s="13">
        <f t="shared" si="108"/>
        <v>0.58048750000002336</v>
      </c>
      <c r="BC434" s="13">
        <f t="shared" si="109"/>
        <v>2.3048311224490741</v>
      </c>
      <c r="BD434" s="13">
        <f t="shared" si="110"/>
        <v>2.9101403061225684</v>
      </c>
      <c r="BE434" s="13">
        <f t="shared" si="111"/>
        <v>56.100000000001877</v>
      </c>
      <c r="BF434" s="13">
        <f t="shared" si="112"/>
        <v>0.58202806122451367</v>
      </c>
      <c r="BG434" s="13">
        <f t="shared" si="113"/>
        <v>2.3048311224490741</v>
      </c>
    </row>
    <row r="435" spans="43:59">
      <c r="AQ435" s="13">
        <v>433</v>
      </c>
      <c r="AR435" s="13">
        <f t="shared" si="114"/>
        <v>56.000000000001876</v>
      </c>
      <c r="AS435" s="13">
        <f t="shared" si="99"/>
        <v>1.400000000000047</v>
      </c>
      <c r="AT435" s="13">
        <f t="shared" si="100"/>
        <v>2750.0000000000937</v>
      </c>
      <c r="AU435" s="13">
        <f t="shared" si="101"/>
        <v>56.122448979593756</v>
      </c>
      <c r="AV435" s="13">
        <f t="shared" si="102"/>
        <v>56.000000000001883</v>
      </c>
      <c r="AW435" s="13">
        <f t="shared" si="103"/>
        <v>0.58076530612247279</v>
      </c>
      <c r="AX435" s="13">
        <f t="shared" si="104"/>
        <v>0.33728834079552955</v>
      </c>
      <c r="AY435" s="13">
        <f t="shared" si="105"/>
        <v>0.57925000000002336</v>
      </c>
      <c r="AZ435" s="13">
        <f t="shared" si="106"/>
        <v>0.33553056250002705</v>
      </c>
      <c r="BA435" s="13">
        <f t="shared" si="107"/>
        <v>0.58076530612247279</v>
      </c>
      <c r="BB435" s="13">
        <f t="shared" si="108"/>
        <v>0.57925000000002336</v>
      </c>
      <c r="BC435" s="13">
        <f t="shared" si="109"/>
        <v>2.2998306122449921</v>
      </c>
      <c r="BD435" s="13">
        <f t="shared" si="110"/>
        <v>2.9038265306123638</v>
      </c>
      <c r="BE435" s="13">
        <f t="shared" si="111"/>
        <v>56.000000000001876</v>
      </c>
      <c r="BF435" s="13">
        <f t="shared" si="112"/>
        <v>0.58076530612247279</v>
      </c>
      <c r="BG435" s="13">
        <f t="shared" si="113"/>
        <v>2.2998306122449921</v>
      </c>
    </row>
    <row r="436" spans="43:59">
      <c r="AQ436" s="13">
        <v>434</v>
      </c>
      <c r="AR436" s="13">
        <f t="shared" si="114"/>
        <v>55.900000000001874</v>
      </c>
      <c r="AS436" s="13">
        <f t="shared" si="99"/>
        <v>1.3975000000000468</v>
      </c>
      <c r="AT436" s="13">
        <f t="shared" si="100"/>
        <v>2745.0000000000937</v>
      </c>
      <c r="AU436" s="13">
        <f t="shared" si="101"/>
        <v>56.02040816326722</v>
      </c>
      <c r="AV436" s="13">
        <f t="shared" si="102"/>
        <v>55.900000000001867</v>
      </c>
      <c r="AW436" s="13">
        <f t="shared" si="103"/>
        <v>0.57950255102043202</v>
      </c>
      <c r="AX436" s="13">
        <f t="shared" si="104"/>
        <v>0.33582320663918841</v>
      </c>
      <c r="AY436" s="13">
        <f t="shared" si="105"/>
        <v>0.57801250000002324</v>
      </c>
      <c r="AZ436" s="13">
        <f t="shared" si="106"/>
        <v>0.33409845015627687</v>
      </c>
      <c r="BA436" s="13">
        <f t="shared" si="107"/>
        <v>0.57950255102043202</v>
      </c>
      <c r="BB436" s="13">
        <f t="shared" si="108"/>
        <v>0.57801250000002324</v>
      </c>
      <c r="BC436" s="13">
        <f t="shared" si="109"/>
        <v>2.2948301020409105</v>
      </c>
      <c r="BD436" s="13">
        <f t="shared" si="110"/>
        <v>2.8975127551021602</v>
      </c>
      <c r="BE436" s="13">
        <f t="shared" si="111"/>
        <v>55.900000000001874</v>
      </c>
      <c r="BF436" s="13">
        <f t="shared" si="112"/>
        <v>0.57950255102043202</v>
      </c>
      <c r="BG436" s="13">
        <f t="shared" si="113"/>
        <v>2.2948301020409105</v>
      </c>
    </row>
    <row r="437" spans="43:59">
      <c r="AQ437" s="13">
        <v>435</v>
      </c>
      <c r="AR437" s="13">
        <f t="shared" si="114"/>
        <v>55.800000000001873</v>
      </c>
      <c r="AS437" s="13">
        <f t="shared" si="99"/>
        <v>1.3950000000000469</v>
      </c>
      <c r="AT437" s="13">
        <f t="shared" si="100"/>
        <v>2740.0000000000937</v>
      </c>
      <c r="AU437" s="13">
        <f t="shared" si="101"/>
        <v>55.918367346940691</v>
      </c>
      <c r="AV437" s="13">
        <f t="shared" si="102"/>
        <v>55.800000000001873</v>
      </c>
      <c r="AW437" s="13">
        <f t="shared" si="103"/>
        <v>0.57823979591839114</v>
      </c>
      <c r="AX437" s="13">
        <f t="shared" si="104"/>
        <v>0.33436126158374263</v>
      </c>
      <c r="AY437" s="13">
        <f t="shared" si="105"/>
        <v>0.57677500000002324</v>
      </c>
      <c r="AZ437" s="13">
        <f t="shared" si="106"/>
        <v>0.33266940062502681</v>
      </c>
      <c r="BA437" s="13">
        <f t="shared" si="107"/>
        <v>0.57823979591839114</v>
      </c>
      <c r="BB437" s="13">
        <f t="shared" si="108"/>
        <v>0.57677500000002324</v>
      </c>
      <c r="BC437" s="13">
        <f t="shared" si="109"/>
        <v>2.2898295918368285</v>
      </c>
      <c r="BD437" s="13">
        <f t="shared" si="110"/>
        <v>2.8911989795919557</v>
      </c>
      <c r="BE437" s="13">
        <f t="shared" si="111"/>
        <v>55.800000000001873</v>
      </c>
      <c r="BF437" s="13">
        <f t="shared" si="112"/>
        <v>0.57823979591839114</v>
      </c>
      <c r="BG437" s="13">
        <f t="shared" si="113"/>
        <v>2.2898295918368285</v>
      </c>
    </row>
    <row r="438" spans="43:59">
      <c r="AQ438" s="13">
        <v>436</v>
      </c>
      <c r="AR438" s="13">
        <f t="shared" si="114"/>
        <v>55.700000000001872</v>
      </c>
      <c r="AS438" s="13">
        <f t="shared" si="99"/>
        <v>1.3925000000000469</v>
      </c>
      <c r="AT438" s="13">
        <f t="shared" si="100"/>
        <v>2735.0000000000937</v>
      </c>
      <c r="AU438" s="13">
        <f t="shared" si="101"/>
        <v>55.816326530614155</v>
      </c>
      <c r="AV438" s="13">
        <f t="shared" si="102"/>
        <v>55.700000000001879</v>
      </c>
      <c r="AW438" s="13">
        <f t="shared" si="103"/>
        <v>0.57697704081635026</v>
      </c>
      <c r="AX438" s="13">
        <f t="shared" si="104"/>
        <v>0.33290250562919232</v>
      </c>
      <c r="AY438" s="13">
        <f t="shared" si="105"/>
        <v>0.57553750000002335</v>
      </c>
      <c r="AZ438" s="13">
        <f t="shared" si="106"/>
        <v>0.33124341390627687</v>
      </c>
      <c r="BA438" s="13">
        <f t="shared" si="107"/>
        <v>0.57697704081635026</v>
      </c>
      <c r="BB438" s="13">
        <f t="shared" si="108"/>
        <v>0.57553750000002335</v>
      </c>
      <c r="BC438" s="13">
        <f t="shared" si="109"/>
        <v>2.2848290816327466</v>
      </c>
      <c r="BD438" s="13">
        <f t="shared" si="110"/>
        <v>2.8848852040817512</v>
      </c>
      <c r="BE438" s="13">
        <f t="shared" si="111"/>
        <v>55.700000000001872</v>
      </c>
      <c r="BF438" s="13">
        <f t="shared" si="112"/>
        <v>0.57697704081635026</v>
      </c>
      <c r="BG438" s="13">
        <f t="shared" si="113"/>
        <v>2.2848290816327466</v>
      </c>
    </row>
    <row r="439" spans="43:59">
      <c r="AQ439" s="13">
        <v>437</v>
      </c>
      <c r="AR439" s="13">
        <f t="shared" si="114"/>
        <v>55.60000000000187</v>
      </c>
      <c r="AS439" s="13">
        <f t="shared" si="99"/>
        <v>1.3900000000000465</v>
      </c>
      <c r="AT439" s="13">
        <f t="shared" si="100"/>
        <v>2730.0000000000937</v>
      </c>
      <c r="AU439" s="13">
        <f t="shared" si="101"/>
        <v>55.714285714287627</v>
      </c>
      <c r="AV439" s="13">
        <f t="shared" si="102"/>
        <v>55.600000000001856</v>
      </c>
      <c r="AW439" s="13">
        <f t="shared" si="103"/>
        <v>0.57571428571430949</v>
      </c>
      <c r="AX439" s="13">
        <f t="shared" si="104"/>
        <v>0.3314469387755376</v>
      </c>
      <c r="AY439" s="13">
        <f t="shared" si="105"/>
        <v>0.57430000000002313</v>
      </c>
      <c r="AZ439" s="13">
        <f t="shared" si="106"/>
        <v>0.32982049000002656</v>
      </c>
      <c r="BA439" s="13">
        <f t="shared" si="107"/>
        <v>0.57571428571430949</v>
      </c>
      <c r="BB439" s="13">
        <f t="shared" si="108"/>
        <v>0.57430000000002313</v>
      </c>
      <c r="BC439" s="13">
        <f t="shared" si="109"/>
        <v>2.2798285714286655</v>
      </c>
      <c r="BD439" s="13">
        <f t="shared" si="110"/>
        <v>2.8785714285715476</v>
      </c>
      <c r="BE439" s="13">
        <f t="shared" si="111"/>
        <v>55.60000000000187</v>
      </c>
      <c r="BF439" s="13">
        <f t="shared" si="112"/>
        <v>0.57571428571430949</v>
      </c>
      <c r="BG439" s="13">
        <f t="shared" si="113"/>
        <v>2.2798285714286655</v>
      </c>
    </row>
    <row r="440" spans="43:59">
      <c r="AQ440" s="13">
        <v>438</v>
      </c>
      <c r="AR440" s="13">
        <f t="shared" si="114"/>
        <v>55.500000000001869</v>
      </c>
      <c r="AS440" s="13">
        <f t="shared" si="99"/>
        <v>1.3875000000000466</v>
      </c>
      <c r="AT440" s="13">
        <f t="shared" si="100"/>
        <v>2725.0000000000937</v>
      </c>
      <c r="AU440" s="13">
        <f t="shared" si="101"/>
        <v>55.612244897961091</v>
      </c>
      <c r="AV440" s="13">
        <f t="shared" si="102"/>
        <v>55.500000000001862</v>
      </c>
      <c r="AW440" s="13">
        <f t="shared" si="103"/>
        <v>0.57445153061226861</v>
      </c>
      <c r="AX440" s="13">
        <f t="shared" si="104"/>
        <v>0.32999456102277819</v>
      </c>
      <c r="AY440" s="13">
        <f t="shared" si="105"/>
        <v>0.57306250000002312</v>
      </c>
      <c r="AZ440" s="13">
        <f t="shared" si="106"/>
        <v>0.32840062890627653</v>
      </c>
      <c r="BA440" s="13">
        <f t="shared" si="107"/>
        <v>0.57445153061226861</v>
      </c>
      <c r="BB440" s="13">
        <f t="shared" si="108"/>
        <v>0.57306250000002312</v>
      </c>
      <c r="BC440" s="13">
        <f t="shared" si="109"/>
        <v>2.2748280612245835</v>
      </c>
      <c r="BD440" s="13">
        <f t="shared" si="110"/>
        <v>2.8722576530613431</v>
      </c>
      <c r="BE440" s="13">
        <f t="shared" si="111"/>
        <v>55.500000000001869</v>
      </c>
      <c r="BF440" s="13">
        <f t="shared" si="112"/>
        <v>0.57445153061226861</v>
      </c>
      <c r="BG440" s="13">
        <f t="shared" si="113"/>
        <v>2.2748280612245835</v>
      </c>
    </row>
    <row r="441" spans="43:59">
      <c r="AQ441" s="13">
        <v>439</v>
      </c>
      <c r="AR441" s="13">
        <f t="shared" si="114"/>
        <v>55.400000000001867</v>
      </c>
      <c r="AS441" s="13">
        <f t="shared" si="99"/>
        <v>1.3850000000000466</v>
      </c>
      <c r="AT441" s="13">
        <f t="shared" si="100"/>
        <v>2720.0000000000937</v>
      </c>
      <c r="AU441" s="13">
        <f t="shared" si="101"/>
        <v>55.510204081634562</v>
      </c>
      <c r="AV441" s="13">
        <f t="shared" si="102"/>
        <v>55.400000000001867</v>
      </c>
      <c r="AW441" s="13">
        <f t="shared" si="103"/>
        <v>0.57318877551022784</v>
      </c>
      <c r="AX441" s="13">
        <f t="shared" si="104"/>
        <v>0.32854537237091436</v>
      </c>
      <c r="AY441" s="13">
        <f t="shared" si="105"/>
        <v>0.57182500000002323</v>
      </c>
      <c r="AZ441" s="13">
        <f t="shared" si="106"/>
        <v>0.32698383062502656</v>
      </c>
      <c r="BA441" s="13">
        <f t="shared" si="107"/>
        <v>0.57318877551022784</v>
      </c>
      <c r="BB441" s="13">
        <f t="shared" si="108"/>
        <v>0.57182500000002323</v>
      </c>
      <c r="BC441" s="13">
        <f t="shared" si="109"/>
        <v>2.2698275510205019</v>
      </c>
      <c r="BD441" s="13">
        <f t="shared" si="110"/>
        <v>2.865943877551139</v>
      </c>
      <c r="BE441" s="13">
        <f t="shared" si="111"/>
        <v>55.400000000001867</v>
      </c>
      <c r="BF441" s="13">
        <f t="shared" si="112"/>
        <v>0.57318877551022784</v>
      </c>
      <c r="BG441" s="13">
        <f t="shared" si="113"/>
        <v>2.2698275510205019</v>
      </c>
    </row>
    <row r="442" spans="43:59">
      <c r="AQ442" s="13">
        <v>440</v>
      </c>
      <c r="AR442" s="13">
        <f t="shared" si="114"/>
        <v>55.300000000001866</v>
      </c>
      <c r="AS442" s="13">
        <f t="shared" si="99"/>
        <v>1.3825000000000467</v>
      </c>
      <c r="AT442" s="13">
        <f t="shared" si="100"/>
        <v>2715.0000000000937</v>
      </c>
      <c r="AU442" s="13">
        <f t="shared" si="101"/>
        <v>55.408163265308033</v>
      </c>
      <c r="AV442" s="13">
        <f t="shared" si="102"/>
        <v>55.300000000001873</v>
      </c>
      <c r="AW442" s="13">
        <f t="shared" si="103"/>
        <v>0.57192602040818696</v>
      </c>
      <c r="AX442" s="13">
        <f t="shared" si="104"/>
        <v>0.32709937281994589</v>
      </c>
      <c r="AY442" s="13">
        <f t="shared" si="105"/>
        <v>0.57058750000002323</v>
      </c>
      <c r="AZ442" s="13">
        <f t="shared" si="106"/>
        <v>0.3255700951562765</v>
      </c>
      <c r="BA442" s="13">
        <f t="shared" si="107"/>
        <v>0.57192602040818696</v>
      </c>
      <c r="BB442" s="13">
        <f t="shared" si="108"/>
        <v>0.57058750000002323</v>
      </c>
      <c r="BC442" s="13">
        <f t="shared" si="109"/>
        <v>2.2648270408164199</v>
      </c>
      <c r="BD442" s="13">
        <f t="shared" si="110"/>
        <v>2.8596301020409349</v>
      </c>
      <c r="BE442" s="13">
        <f t="shared" si="111"/>
        <v>55.300000000001866</v>
      </c>
      <c r="BF442" s="13">
        <f t="shared" si="112"/>
        <v>0.57192602040818696</v>
      </c>
      <c r="BG442" s="13">
        <f t="shared" si="113"/>
        <v>2.2648270408164199</v>
      </c>
    </row>
    <row r="443" spans="43:59">
      <c r="AQ443" s="13">
        <v>441</v>
      </c>
      <c r="AR443" s="13">
        <f t="shared" si="114"/>
        <v>55.200000000001864</v>
      </c>
      <c r="AS443" s="13">
        <f t="shared" si="99"/>
        <v>1.3800000000000465</v>
      </c>
      <c r="AT443" s="13">
        <f t="shared" si="100"/>
        <v>2710.0000000000937</v>
      </c>
      <c r="AU443" s="13">
        <f t="shared" si="101"/>
        <v>55.306122448981498</v>
      </c>
      <c r="AV443" s="13">
        <f t="shared" si="102"/>
        <v>55.200000000001857</v>
      </c>
      <c r="AW443" s="13">
        <f t="shared" si="103"/>
        <v>0.57066326530614619</v>
      </c>
      <c r="AX443" s="13">
        <f t="shared" si="104"/>
        <v>0.325656562369873</v>
      </c>
      <c r="AY443" s="13">
        <f t="shared" si="105"/>
        <v>0.56935000000002312</v>
      </c>
      <c r="AZ443" s="13">
        <f t="shared" si="106"/>
        <v>0.32415942250002633</v>
      </c>
      <c r="BA443" s="13">
        <f t="shared" si="107"/>
        <v>0.57066326530614619</v>
      </c>
      <c r="BB443" s="13">
        <f t="shared" si="108"/>
        <v>0.56935000000002312</v>
      </c>
      <c r="BC443" s="13">
        <f t="shared" si="109"/>
        <v>2.2598265306123388</v>
      </c>
      <c r="BD443" s="13">
        <f t="shared" si="110"/>
        <v>2.8533163265307309</v>
      </c>
      <c r="BE443" s="13">
        <f t="shared" si="111"/>
        <v>55.200000000001864</v>
      </c>
      <c r="BF443" s="13">
        <f t="shared" si="112"/>
        <v>0.57066326530614619</v>
      </c>
      <c r="BG443" s="13">
        <f t="shared" si="113"/>
        <v>2.2598265306123388</v>
      </c>
    </row>
    <row r="444" spans="43:59">
      <c r="AQ444" s="13">
        <v>442</v>
      </c>
      <c r="AR444" s="13">
        <f t="shared" si="114"/>
        <v>55.100000000001863</v>
      </c>
      <c r="AS444" s="13">
        <f t="shared" si="99"/>
        <v>1.3775000000000466</v>
      </c>
      <c r="AT444" s="13">
        <f t="shared" si="100"/>
        <v>2705.0000000000928</v>
      </c>
      <c r="AU444" s="13">
        <f t="shared" si="101"/>
        <v>55.204081632654955</v>
      </c>
      <c r="AV444" s="13">
        <f t="shared" si="102"/>
        <v>55.100000000001856</v>
      </c>
      <c r="AW444" s="13">
        <f t="shared" si="103"/>
        <v>0.5694005102041052</v>
      </c>
      <c r="AX444" s="13">
        <f t="shared" si="104"/>
        <v>0.32421694102069532</v>
      </c>
      <c r="AY444" s="13">
        <f t="shared" si="105"/>
        <v>0.56811250000002311</v>
      </c>
      <c r="AZ444" s="13">
        <f t="shared" si="106"/>
        <v>0.32275181265627628</v>
      </c>
      <c r="BA444" s="13">
        <f t="shared" si="107"/>
        <v>0.5694005102041052</v>
      </c>
      <c r="BB444" s="13">
        <f t="shared" si="108"/>
        <v>0.56811250000002311</v>
      </c>
      <c r="BC444" s="13">
        <f t="shared" si="109"/>
        <v>2.2548260204082564</v>
      </c>
      <c r="BD444" s="13">
        <f t="shared" si="110"/>
        <v>2.8470025510205259</v>
      </c>
      <c r="BE444" s="13">
        <f t="shared" si="111"/>
        <v>55.100000000001863</v>
      </c>
      <c r="BF444" s="13">
        <f t="shared" si="112"/>
        <v>0.5694005102041052</v>
      </c>
      <c r="BG444" s="13">
        <f t="shared" si="113"/>
        <v>2.2548260204082564</v>
      </c>
    </row>
    <row r="445" spans="43:59">
      <c r="AQ445" s="13">
        <v>443</v>
      </c>
      <c r="AR445" s="13">
        <f t="shared" si="114"/>
        <v>55.000000000001862</v>
      </c>
      <c r="AS445" s="13">
        <f t="shared" si="99"/>
        <v>1.3750000000000466</v>
      </c>
      <c r="AT445" s="13">
        <f t="shared" si="100"/>
        <v>2700.0000000000928</v>
      </c>
      <c r="AU445" s="13">
        <f t="shared" si="101"/>
        <v>55.102040816328426</v>
      </c>
      <c r="AV445" s="13">
        <f t="shared" si="102"/>
        <v>55.000000000001869</v>
      </c>
      <c r="AW445" s="13">
        <f t="shared" si="103"/>
        <v>0.56813775510206432</v>
      </c>
      <c r="AX445" s="13">
        <f t="shared" si="104"/>
        <v>0.32278050877241321</v>
      </c>
      <c r="AY445" s="13">
        <f t="shared" si="105"/>
        <v>0.56687500000002322</v>
      </c>
      <c r="AZ445" s="13">
        <f t="shared" si="106"/>
        <v>0.3213472656250263</v>
      </c>
      <c r="BA445" s="13">
        <f t="shared" si="107"/>
        <v>0.56813775510206432</v>
      </c>
      <c r="BB445" s="13">
        <f t="shared" si="108"/>
        <v>0.56687500000002322</v>
      </c>
      <c r="BC445" s="13">
        <f t="shared" si="109"/>
        <v>2.2498255102041744</v>
      </c>
      <c r="BD445" s="13">
        <f t="shared" si="110"/>
        <v>2.8406887755103218</v>
      </c>
      <c r="BE445" s="13">
        <f t="shared" si="111"/>
        <v>55.000000000001862</v>
      </c>
      <c r="BF445" s="13">
        <f t="shared" si="112"/>
        <v>0.56813775510206432</v>
      </c>
      <c r="BG445" s="13">
        <f t="shared" si="113"/>
        <v>2.2498255102041744</v>
      </c>
    </row>
    <row r="446" spans="43:59">
      <c r="AQ446" s="13">
        <v>444</v>
      </c>
      <c r="AR446" s="13">
        <f t="shared" si="114"/>
        <v>54.90000000000186</v>
      </c>
      <c r="AS446" s="13">
        <f t="shared" si="99"/>
        <v>1.3725000000000467</v>
      </c>
      <c r="AT446" s="13">
        <f t="shared" si="100"/>
        <v>2695.0000000000928</v>
      </c>
      <c r="AU446" s="13">
        <f t="shared" si="101"/>
        <v>55.00000000000189</v>
      </c>
      <c r="AV446" s="13">
        <f t="shared" si="102"/>
        <v>54.900000000001867</v>
      </c>
      <c r="AW446" s="13">
        <f t="shared" si="103"/>
        <v>0.56687500000002355</v>
      </c>
      <c r="AX446" s="13">
        <f t="shared" si="104"/>
        <v>0.32134726562502669</v>
      </c>
      <c r="AY446" s="13">
        <f t="shared" si="105"/>
        <v>0.56563750000002322</v>
      </c>
      <c r="AZ446" s="13">
        <f t="shared" si="106"/>
        <v>0.31994578140627628</v>
      </c>
      <c r="BA446" s="13">
        <f t="shared" si="107"/>
        <v>0.56687500000002355</v>
      </c>
      <c r="BB446" s="13">
        <f t="shared" si="108"/>
        <v>0.56563750000002322</v>
      </c>
      <c r="BC446" s="13">
        <f t="shared" si="109"/>
        <v>2.2448250000000929</v>
      </c>
      <c r="BD446" s="13">
        <f t="shared" si="110"/>
        <v>2.8343750000001178</v>
      </c>
      <c r="BE446" s="13">
        <f t="shared" si="111"/>
        <v>54.90000000000186</v>
      </c>
      <c r="BF446" s="13">
        <f t="shared" si="112"/>
        <v>0.56687500000002355</v>
      </c>
      <c r="BG446" s="13">
        <f t="shared" si="113"/>
        <v>2.2448250000000929</v>
      </c>
    </row>
    <row r="447" spans="43:59">
      <c r="AQ447" s="13">
        <v>445</v>
      </c>
      <c r="AR447" s="13">
        <f t="shared" si="114"/>
        <v>54.800000000001859</v>
      </c>
      <c r="AS447" s="13">
        <f t="shared" si="99"/>
        <v>1.3700000000000465</v>
      </c>
      <c r="AT447" s="13">
        <f t="shared" si="100"/>
        <v>2690.0000000000928</v>
      </c>
      <c r="AU447" s="13">
        <f t="shared" si="101"/>
        <v>54.897959183675361</v>
      </c>
      <c r="AV447" s="13">
        <f t="shared" si="102"/>
        <v>54.800000000001859</v>
      </c>
      <c r="AW447" s="13">
        <f t="shared" si="103"/>
        <v>0.56561224489798267</v>
      </c>
      <c r="AX447" s="13">
        <f t="shared" si="104"/>
        <v>0.31991721157853553</v>
      </c>
      <c r="AY447" s="13">
        <f t="shared" si="105"/>
        <v>0.56440000000002311</v>
      </c>
      <c r="AZ447" s="13">
        <f t="shared" si="106"/>
        <v>0.31854736000002609</v>
      </c>
      <c r="BA447" s="13">
        <f t="shared" si="107"/>
        <v>0.56561224489798267</v>
      </c>
      <c r="BB447" s="13">
        <f t="shared" si="108"/>
        <v>0.56440000000002311</v>
      </c>
      <c r="BC447" s="13">
        <f t="shared" si="109"/>
        <v>2.2398244897960109</v>
      </c>
      <c r="BD447" s="13">
        <f t="shared" si="110"/>
        <v>2.8280612244899133</v>
      </c>
      <c r="BE447" s="13">
        <f t="shared" si="111"/>
        <v>54.800000000001859</v>
      </c>
      <c r="BF447" s="13">
        <f t="shared" si="112"/>
        <v>0.56561224489798267</v>
      </c>
      <c r="BG447" s="13">
        <f t="shared" si="113"/>
        <v>2.2398244897960109</v>
      </c>
    </row>
    <row r="448" spans="43:59">
      <c r="AQ448" s="13">
        <v>446</v>
      </c>
      <c r="AR448" s="13">
        <f t="shared" si="114"/>
        <v>54.700000000001857</v>
      </c>
      <c r="AS448" s="13">
        <f t="shared" si="99"/>
        <v>1.3675000000000463</v>
      </c>
      <c r="AT448" s="13">
        <f t="shared" si="100"/>
        <v>2685.0000000000928</v>
      </c>
      <c r="AU448" s="13">
        <f t="shared" si="101"/>
        <v>54.795918367348825</v>
      </c>
      <c r="AV448" s="13">
        <f t="shared" si="102"/>
        <v>54.700000000001857</v>
      </c>
      <c r="AW448" s="13">
        <f t="shared" si="103"/>
        <v>0.56434948979594191</v>
      </c>
      <c r="AX448" s="13">
        <f t="shared" si="104"/>
        <v>0.31849034663293996</v>
      </c>
      <c r="AY448" s="13">
        <f t="shared" si="105"/>
        <v>0.5631625000000231</v>
      </c>
      <c r="AZ448" s="13">
        <f t="shared" si="106"/>
        <v>0.31715200140627603</v>
      </c>
      <c r="BA448" s="13">
        <f t="shared" si="107"/>
        <v>0.56434948979594191</v>
      </c>
      <c r="BB448" s="13">
        <f t="shared" si="108"/>
        <v>0.5631625000000231</v>
      </c>
      <c r="BC448" s="13">
        <f t="shared" si="109"/>
        <v>2.2348239795919298</v>
      </c>
      <c r="BD448" s="13">
        <f t="shared" si="110"/>
        <v>2.8217474489797096</v>
      </c>
      <c r="BE448" s="13">
        <f t="shared" si="111"/>
        <v>54.700000000001857</v>
      </c>
      <c r="BF448" s="13">
        <f t="shared" si="112"/>
        <v>0.56434948979594191</v>
      </c>
      <c r="BG448" s="13">
        <f t="shared" si="113"/>
        <v>2.2348239795919298</v>
      </c>
    </row>
    <row r="449" spans="43:59">
      <c r="AQ449" s="13">
        <v>447</v>
      </c>
      <c r="AR449" s="13">
        <f t="shared" si="114"/>
        <v>54.600000000001856</v>
      </c>
      <c r="AS449" s="13">
        <f t="shared" si="99"/>
        <v>1.3650000000000464</v>
      </c>
      <c r="AT449" s="13">
        <f t="shared" si="100"/>
        <v>2680.0000000000928</v>
      </c>
      <c r="AU449" s="13">
        <f t="shared" si="101"/>
        <v>54.693877551022297</v>
      </c>
      <c r="AV449" s="13">
        <f t="shared" si="102"/>
        <v>54.600000000001856</v>
      </c>
      <c r="AW449" s="13">
        <f t="shared" si="103"/>
        <v>0.56308673469390103</v>
      </c>
      <c r="AX449" s="13">
        <f t="shared" si="104"/>
        <v>0.31706667078823969</v>
      </c>
      <c r="AY449" s="13">
        <f t="shared" si="105"/>
        <v>0.5619250000000231</v>
      </c>
      <c r="AZ449" s="13">
        <f t="shared" si="106"/>
        <v>0.31575970562502598</v>
      </c>
      <c r="BA449" s="13">
        <f t="shared" si="107"/>
        <v>0.56308673469390103</v>
      </c>
      <c r="BB449" s="13">
        <f t="shared" si="108"/>
        <v>0.5619250000000231</v>
      </c>
      <c r="BC449" s="13">
        <f t="shared" si="109"/>
        <v>2.2298234693878478</v>
      </c>
      <c r="BD449" s="13">
        <f t="shared" si="110"/>
        <v>2.8154336734695051</v>
      </c>
      <c r="BE449" s="13">
        <f t="shared" si="111"/>
        <v>54.600000000001856</v>
      </c>
      <c r="BF449" s="13">
        <f t="shared" si="112"/>
        <v>0.56308673469390103</v>
      </c>
      <c r="BG449" s="13">
        <f t="shared" si="113"/>
        <v>2.2298234693878478</v>
      </c>
    </row>
    <row r="450" spans="43:59">
      <c r="AQ450" s="13">
        <v>448</v>
      </c>
      <c r="AR450" s="13">
        <f t="shared" si="114"/>
        <v>54.500000000001855</v>
      </c>
      <c r="AS450" s="13">
        <f t="shared" si="99"/>
        <v>1.3625000000000462</v>
      </c>
      <c r="AT450" s="13">
        <f t="shared" si="100"/>
        <v>2675.0000000000928</v>
      </c>
      <c r="AU450" s="13">
        <f t="shared" si="101"/>
        <v>54.591836734695775</v>
      </c>
      <c r="AV450" s="13">
        <f t="shared" si="102"/>
        <v>54.500000000001847</v>
      </c>
      <c r="AW450" s="13">
        <f t="shared" si="103"/>
        <v>0.56182397959186037</v>
      </c>
      <c r="AX450" s="13">
        <f t="shared" si="104"/>
        <v>0.31564618404443512</v>
      </c>
      <c r="AY450" s="13">
        <f t="shared" si="105"/>
        <v>0.56068750000002299</v>
      </c>
      <c r="AZ450" s="13">
        <f t="shared" si="106"/>
        <v>0.31437047265627577</v>
      </c>
      <c r="BA450" s="13">
        <f t="shared" si="107"/>
        <v>0.56182397959186037</v>
      </c>
      <c r="BB450" s="13">
        <f t="shared" si="108"/>
        <v>0.56068750000002299</v>
      </c>
      <c r="BC450" s="13">
        <f t="shared" si="109"/>
        <v>2.2248229591837667</v>
      </c>
      <c r="BD450" s="13">
        <f t="shared" si="110"/>
        <v>2.8091198979593019</v>
      </c>
      <c r="BE450" s="13">
        <f t="shared" si="111"/>
        <v>54.500000000001855</v>
      </c>
      <c r="BF450" s="13">
        <f t="shared" si="112"/>
        <v>0.56182397959186037</v>
      </c>
      <c r="BG450" s="13">
        <f t="shared" si="113"/>
        <v>2.2248229591837667</v>
      </c>
    </row>
    <row r="451" spans="43:59">
      <c r="AQ451" s="13">
        <v>449</v>
      </c>
      <c r="AR451" s="13">
        <f t="shared" si="114"/>
        <v>54.400000000001853</v>
      </c>
      <c r="AS451" s="13">
        <f t="shared" si="99"/>
        <v>1.3600000000000463</v>
      </c>
      <c r="AT451" s="13">
        <f t="shared" si="100"/>
        <v>2670.0000000000928</v>
      </c>
      <c r="AU451" s="13">
        <f t="shared" si="101"/>
        <v>54.489795918369246</v>
      </c>
      <c r="AV451" s="13">
        <f t="shared" si="102"/>
        <v>54.400000000001846</v>
      </c>
      <c r="AW451" s="13">
        <f t="shared" si="103"/>
        <v>0.56056122448981949</v>
      </c>
      <c r="AX451" s="13">
        <f t="shared" si="104"/>
        <v>0.3142288864015258</v>
      </c>
      <c r="AY451" s="13">
        <f t="shared" si="105"/>
        <v>0.55945000000002298</v>
      </c>
      <c r="AZ451" s="13">
        <f t="shared" si="106"/>
        <v>0.31298430250002574</v>
      </c>
      <c r="BA451" s="13">
        <f t="shared" si="107"/>
        <v>0.56056122448981949</v>
      </c>
      <c r="BB451" s="13">
        <f t="shared" si="108"/>
        <v>0.55945000000002298</v>
      </c>
      <c r="BC451" s="13">
        <f t="shared" si="109"/>
        <v>2.2198224489796847</v>
      </c>
      <c r="BD451" s="13">
        <f t="shared" si="110"/>
        <v>2.8028061224490974</v>
      </c>
      <c r="BE451" s="13">
        <f t="shared" si="111"/>
        <v>54.400000000001853</v>
      </c>
      <c r="BF451" s="13">
        <f t="shared" si="112"/>
        <v>0.56056122448981949</v>
      </c>
      <c r="BG451" s="13">
        <f t="shared" si="113"/>
        <v>2.2198224489796847</v>
      </c>
    </row>
    <row r="452" spans="43:59">
      <c r="AQ452" s="13">
        <v>450</v>
      </c>
      <c r="AR452" s="13">
        <f t="shared" si="114"/>
        <v>54.300000000001852</v>
      </c>
      <c r="AS452" s="13">
        <f t="shared" si="99"/>
        <v>1.3575000000000463</v>
      </c>
      <c r="AT452" s="13">
        <f t="shared" si="100"/>
        <v>2665.0000000000923</v>
      </c>
      <c r="AU452" s="13">
        <f t="shared" si="101"/>
        <v>54.387755102042703</v>
      </c>
      <c r="AV452" s="13">
        <f t="shared" si="102"/>
        <v>54.300000000001859</v>
      </c>
      <c r="AW452" s="13">
        <f t="shared" si="103"/>
        <v>0.5592984693877785</v>
      </c>
      <c r="AX452" s="13">
        <f t="shared" si="104"/>
        <v>0.31281477785951178</v>
      </c>
      <c r="AY452" s="13">
        <f t="shared" si="105"/>
        <v>0.55821250000002309</v>
      </c>
      <c r="AZ452" s="13">
        <f t="shared" si="106"/>
        <v>0.31160119515627577</v>
      </c>
      <c r="BA452" s="13">
        <f t="shared" si="107"/>
        <v>0.5592984693877785</v>
      </c>
      <c r="BB452" s="13">
        <f t="shared" si="108"/>
        <v>0.55821250000002309</v>
      </c>
      <c r="BC452" s="13">
        <f t="shared" si="109"/>
        <v>2.2148219387756027</v>
      </c>
      <c r="BD452" s="13">
        <f t="shared" si="110"/>
        <v>2.7964923469388925</v>
      </c>
      <c r="BE452" s="13">
        <f t="shared" si="111"/>
        <v>54.300000000001852</v>
      </c>
      <c r="BF452" s="13">
        <f t="shared" si="112"/>
        <v>0.5592984693877785</v>
      </c>
      <c r="BG452" s="13">
        <f t="shared" si="113"/>
        <v>2.2148219387756027</v>
      </c>
    </row>
    <row r="453" spans="43:59">
      <c r="AQ453" s="13">
        <v>451</v>
      </c>
      <c r="AR453" s="13">
        <f t="shared" si="114"/>
        <v>54.20000000000185</v>
      </c>
      <c r="AS453" s="13">
        <f t="shared" ref="AS453:AS516" si="115">2.5*AR453/100</f>
        <v>1.3550000000000464</v>
      </c>
      <c r="AT453" s="13">
        <f t="shared" ref="AT453:AT516" si="116">AR453/100*Ts-pdim_offset</f>
        <v>2660.0000000000923</v>
      </c>
      <c r="AU453" s="13">
        <f t="shared" ref="AU453:AU516" si="117">IF(AT453/Ts_mod*100 &lt; 3, "STBY", AT453/Ts_mod*100)</f>
        <v>54.285714285716168</v>
      </c>
      <c r="AV453" s="13">
        <f t="shared" ref="AV453:AV516" si="118">IF(AS453/2.5*100 &lt; 3, "STBY", AS453/2.5*100)</f>
        <v>54.200000000001857</v>
      </c>
      <c r="AW453" s="13">
        <f t="shared" ref="AW453:AW516" si="119">IF(AU453/100*Slope+Offset &gt; 1, 1, IF(AU453/100*Slope+Offset &lt; MODout_min, MODout_min, AU453/100*Slope+Offset))</f>
        <v>0.55803571428573773</v>
      </c>
      <c r="AX453" s="13">
        <f t="shared" ref="AX453:AX516" si="120">IF(((AU453/100)*Slope+Offset)^Nth_order&gt;1,1,IF(((AU453/100)*Slope+Offset)^Nth_order&lt;MODout_min,MODout_min,((AU453/100)*Slope+Offset)^Nth_order))</f>
        <v>0.31140385841839352</v>
      </c>
      <c r="AY453" s="13">
        <f t="shared" ref="AY453:AY516" si="121">IF(AV453/100*Slope+Offset &gt; 1, 1, IF(AV453/100*Slope+Offset &lt; MODout_min, MODout_min, AV453/100*Slope+Offset))</f>
        <v>0.55697500000002309</v>
      </c>
      <c r="AZ453" s="13">
        <f t="shared" ref="AZ453:AZ516" si="122">IF((AV453/100*Slope+Offset)^Nth_order &gt; 1, 1, IF((AV453/100*Slope+Offset)^Nth_order &lt; MODout_min, MODout_min, (AV453/100*Slope+Offset)^Nth_order))</f>
        <v>0.3102211506250257</v>
      </c>
      <c r="BA453" s="13">
        <f t="shared" ref="BA453:BA516" si="123">HLOOKUP($N$20, $AW$3:$AX$994, AQ453, FALSE)</f>
        <v>0.55803571428573773</v>
      </c>
      <c r="BB453" s="13">
        <f t="shared" ref="BB453:BB516" si="124">HLOOKUP($N$20, $AY$3:$AZ$994, AQ453, FALSE)</f>
        <v>0.55697500000002309</v>
      </c>
      <c r="BC453" s="13">
        <f t="shared" ref="BC453:BC516" si="125">IF(BA453*N$32 &lt; 0.01*$N$12, 0.01*$N$12, BF453*N$32)</f>
        <v>2.2098214285715212</v>
      </c>
      <c r="BD453" s="13">
        <f t="shared" ref="BD453:BD516" si="126">IF(BB453*N$24 &lt; 0.01*$N$12, 0.01*$N$12, BF453*N$24)</f>
        <v>2.7901785714286884</v>
      </c>
      <c r="BE453" s="13">
        <f t="shared" ref="BE453:BE516" si="127">HLOOKUP($N$8, $AR$3:$AS$994, AQ453, FALSE)</f>
        <v>54.20000000000185</v>
      </c>
      <c r="BF453" s="13">
        <f t="shared" ref="BF453:BF516" si="128">HLOOKUP($N$8, $BA$3:$BB$994, AQ453, FALSE)</f>
        <v>0.55803571428573773</v>
      </c>
      <c r="BG453" s="13">
        <f t="shared" ref="BG453:BG516" si="129">HLOOKUP($N$8, $BC$3:$BD$994, AQ453, FALSE)</f>
        <v>2.2098214285715212</v>
      </c>
    </row>
    <row r="454" spans="43:59">
      <c r="AQ454" s="13">
        <v>452</v>
      </c>
      <c r="AR454" s="13">
        <f t="shared" si="114"/>
        <v>54.100000000001849</v>
      </c>
      <c r="AS454" s="13">
        <f t="shared" si="115"/>
        <v>1.3525000000000462</v>
      </c>
      <c r="AT454" s="13">
        <f t="shared" si="116"/>
        <v>2655.0000000000923</v>
      </c>
      <c r="AU454" s="13">
        <f t="shared" si="117"/>
        <v>54.183673469389639</v>
      </c>
      <c r="AV454" s="13">
        <f t="shared" si="118"/>
        <v>54.100000000001849</v>
      </c>
      <c r="AW454" s="13">
        <f t="shared" si="119"/>
        <v>0.55677295918369685</v>
      </c>
      <c r="AX454" s="13">
        <f t="shared" si="120"/>
        <v>0.30999612807817056</v>
      </c>
      <c r="AY454" s="13">
        <f t="shared" si="121"/>
        <v>0.55573750000002298</v>
      </c>
      <c r="AZ454" s="13">
        <f t="shared" si="122"/>
        <v>0.30884416890627553</v>
      </c>
      <c r="BA454" s="13">
        <f t="shared" si="123"/>
        <v>0.55677295918369685</v>
      </c>
      <c r="BB454" s="13">
        <f t="shared" si="124"/>
        <v>0.55573750000002298</v>
      </c>
      <c r="BC454" s="13">
        <f t="shared" si="125"/>
        <v>2.2048209183674392</v>
      </c>
      <c r="BD454" s="13">
        <f t="shared" si="126"/>
        <v>2.7838647959184843</v>
      </c>
      <c r="BE454" s="13">
        <f t="shared" si="127"/>
        <v>54.100000000001849</v>
      </c>
      <c r="BF454" s="13">
        <f t="shared" si="128"/>
        <v>0.55677295918369685</v>
      </c>
      <c r="BG454" s="13">
        <f t="shared" si="129"/>
        <v>2.2048209183674392</v>
      </c>
    </row>
    <row r="455" spans="43:59">
      <c r="AQ455" s="13">
        <v>453</v>
      </c>
      <c r="AR455" s="13">
        <f t="shared" si="114"/>
        <v>54.000000000001847</v>
      </c>
      <c r="AS455" s="13">
        <f t="shared" si="115"/>
        <v>1.3500000000000461</v>
      </c>
      <c r="AT455" s="13">
        <f t="shared" si="116"/>
        <v>2650.0000000000923</v>
      </c>
      <c r="AU455" s="13">
        <f t="shared" si="117"/>
        <v>54.081632653063103</v>
      </c>
      <c r="AV455" s="13">
        <f t="shared" si="118"/>
        <v>54.000000000001847</v>
      </c>
      <c r="AW455" s="13">
        <f t="shared" si="119"/>
        <v>0.55551020408165608</v>
      </c>
      <c r="AX455" s="13">
        <f t="shared" si="120"/>
        <v>0.30859158683884319</v>
      </c>
      <c r="AY455" s="13">
        <f t="shared" si="121"/>
        <v>0.55450000000002297</v>
      </c>
      <c r="AZ455" s="13">
        <f t="shared" si="122"/>
        <v>0.30747025000002548</v>
      </c>
      <c r="BA455" s="13">
        <f t="shared" si="123"/>
        <v>0.55551020408165608</v>
      </c>
      <c r="BB455" s="13">
        <f t="shared" si="124"/>
        <v>0.55450000000002297</v>
      </c>
      <c r="BC455" s="13">
        <f t="shared" si="125"/>
        <v>2.1998204081633577</v>
      </c>
      <c r="BD455" s="13">
        <f t="shared" si="126"/>
        <v>2.7775510204082803</v>
      </c>
      <c r="BE455" s="13">
        <f t="shared" si="127"/>
        <v>54.000000000001847</v>
      </c>
      <c r="BF455" s="13">
        <f t="shared" si="128"/>
        <v>0.55551020408165608</v>
      </c>
      <c r="BG455" s="13">
        <f t="shared" si="129"/>
        <v>2.1998204081633577</v>
      </c>
    </row>
    <row r="456" spans="43:59">
      <c r="AQ456" s="13">
        <v>454</v>
      </c>
      <c r="AR456" s="13">
        <f t="shared" ref="AR456:AR519" si="130">AR455-0.1</f>
        <v>53.900000000001846</v>
      </c>
      <c r="AS456" s="13">
        <f t="shared" si="115"/>
        <v>1.3475000000000461</v>
      </c>
      <c r="AT456" s="13">
        <f t="shared" si="116"/>
        <v>2645.0000000000923</v>
      </c>
      <c r="AU456" s="13">
        <f t="shared" si="117"/>
        <v>53.979591836736574</v>
      </c>
      <c r="AV456" s="13">
        <f t="shared" si="118"/>
        <v>53.900000000001846</v>
      </c>
      <c r="AW456" s="13">
        <f t="shared" si="119"/>
        <v>0.5542474489796152</v>
      </c>
      <c r="AX456" s="13">
        <f t="shared" si="120"/>
        <v>0.30719023470041118</v>
      </c>
      <c r="AY456" s="13">
        <f t="shared" si="121"/>
        <v>0.55326250000002297</v>
      </c>
      <c r="AZ456" s="13">
        <f t="shared" si="122"/>
        <v>0.30609939390627544</v>
      </c>
      <c r="BA456" s="13">
        <f t="shared" si="123"/>
        <v>0.5542474489796152</v>
      </c>
      <c r="BB456" s="13">
        <f t="shared" si="124"/>
        <v>0.55326250000002297</v>
      </c>
      <c r="BC456" s="13">
        <f t="shared" si="125"/>
        <v>2.1948198979592761</v>
      </c>
      <c r="BD456" s="13">
        <f t="shared" si="126"/>
        <v>2.7712372448980762</v>
      </c>
      <c r="BE456" s="13">
        <f t="shared" si="127"/>
        <v>53.900000000001846</v>
      </c>
      <c r="BF456" s="13">
        <f t="shared" si="128"/>
        <v>0.5542474489796152</v>
      </c>
      <c r="BG456" s="13">
        <f t="shared" si="129"/>
        <v>2.1948198979592761</v>
      </c>
    </row>
    <row r="457" spans="43:59">
      <c r="AQ457" s="13">
        <v>455</v>
      </c>
      <c r="AR457" s="13">
        <f t="shared" si="130"/>
        <v>53.800000000001845</v>
      </c>
      <c r="AS457" s="13">
        <f t="shared" si="115"/>
        <v>1.3450000000000459</v>
      </c>
      <c r="AT457" s="13">
        <f t="shared" si="116"/>
        <v>2640.0000000000923</v>
      </c>
      <c r="AU457" s="13">
        <f t="shared" si="117"/>
        <v>53.877551020410053</v>
      </c>
      <c r="AV457" s="13">
        <f t="shared" si="118"/>
        <v>53.800000000001837</v>
      </c>
      <c r="AW457" s="13">
        <f t="shared" si="119"/>
        <v>0.55298469387757454</v>
      </c>
      <c r="AX457" s="13">
        <f t="shared" si="120"/>
        <v>0.30579207166287481</v>
      </c>
      <c r="AY457" s="13">
        <f t="shared" si="121"/>
        <v>0.55202500000002286</v>
      </c>
      <c r="AZ457" s="13">
        <f t="shared" si="122"/>
        <v>0.30473160062502525</v>
      </c>
      <c r="BA457" s="13">
        <f t="shared" si="123"/>
        <v>0.55298469387757454</v>
      </c>
      <c r="BB457" s="13">
        <f t="shared" si="124"/>
        <v>0.55202500000002286</v>
      </c>
      <c r="BC457" s="13">
        <f t="shared" si="125"/>
        <v>2.189819387755195</v>
      </c>
      <c r="BD457" s="13">
        <f t="shared" si="126"/>
        <v>2.7649234693878726</v>
      </c>
      <c r="BE457" s="13">
        <f t="shared" si="127"/>
        <v>53.800000000001845</v>
      </c>
      <c r="BF457" s="13">
        <f t="shared" si="128"/>
        <v>0.55298469387757454</v>
      </c>
      <c r="BG457" s="13">
        <f t="shared" si="129"/>
        <v>2.189819387755195</v>
      </c>
    </row>
    <row r="458" spans="43:59">
      <c r="AQ458" s="13">
        <v>456</v>
      </c>
      <c r="AR458" s="13">
        <f t="shared" si="130"/>
        <v>53.700000000001843</v>
      </c>
      <c r="AS458" s="13">
        <f t="shared" si="115"/>
        <v>1.342500000000046</v>
      </c>
      <c r="AT458" s="13">
        <f t="shared" si="116"/>
        <v>2635.0000000000923</v>
      </c>
      <c r="AU458" s="13">
        <f t="shared" si="117"/>
        <v>53.775510204083524</v>
      </c>
      <c r="AV458" s="13">
        <f t="shared" si="118"/>
        <v>53.700000000001836</v>
      </c>
      <c r="AW458" s="13">
        <f t="shared" si="119"/>
        <v>0.55172193877553366</v>
      </c>
      <c r="AX458" s="13">
        <f t="shared" si="120"/>
        <v>0.30439709772623369</v>
      </c>
      <c r="AY458" s="13">
        <f t="shared" si="121"/>
        <v>0.55078750000002286</v>
      </c>
      <c r="AZ458" s="13">
        <f t="shared" si="122"/>
        <v>0.30336687015627517</v>
      </c>
      <c r="BA458" s="13">
        <f t="shared" si="123"/>
        <v>0.55172193877553366</v>
      </c>
      <c r="BB458" s="13">
        <f t="shared" si="124"/>
        <v>0.55078750000002286</v>
      </c>
      <c r="BC458" s="13">
        <f t="shared" si="125"/>
        <v>2.184818877551113</v>
      </c>
      <c r="BD458" s="13">
        <f t="shared" si="126"/>
        <v>2.7586096938776681</v>
      </c>
      <c r="BE458" s="13">
        <f t="shared" si="127"/>
        <v>53.700000000001843</v>
      </c>
      <c r="BF458" s="13">
        <f t="shared" si="128"/>
        <v>0.55172193877553366</v>
      </c>
      <c r="BG458" s="13">
        <f t="shared" si="129"/>
        <v>2.184818877551113</v>
      </c>
    </row>
    <row r="459" spans="43:59">
      <c r="AQ459" s="13">
        <v>457</v>
      </c>
      <c r="AR459" s="13">
        <f t="shared" si="130"/>
        <v>53.600000000001842</v>
      </c>
      <c r="AS459" s="13">
        <f t="shared" si="115"/>
        <v>1.340000000000046</v>
      </c>
      <c r="AT459" s="13">
        <f t="shared" si="116"/>
        <v>2630.0000000000923</v>
      </c>
      <c r="AU459" s="13">
        <f t="shared" si="117"/>
        <v>53.673469387756988</v>
      </c>
      <c r="AV459" s="13">
        <f t="shared" si="118"/>
        <v>53.600000000001849</v>
      </c>
      <c r="AW459" s="13">
        <f t="shared" si="119"/>
        <v>0.55045918367349289</v>
      </c>
      <c r="AX459" s="13">
        <f t="shared" si="120"/>
        <v>0.30300531289048821</v>
      </c>
      <c r="AY459" s="13">
        <f t="shared" si="121"/>
        <v>0.54955000000002296</v>
      </c>
      <c r="AZ459" s="13">
        <f t="shared" si="122"/>
        <v>0.30200520250002522</v>
      </c>
      <c r="BA459" s="13">
        <f t="shared" si="123"/>
        <v>0.55045918367349289</v>
      </c>
      <c r="BB459" s="13">
        <f t="shared" si="124"/>
        <v>0.54955000000002296</v>
      </c>
      <c r="BC459" s="13">
        <f t="shared" si="125"/>
        <v>2.1798183673470315</v>
      </c>
      <c r="BD459" s="13">
        <f t="shared" si="126"/>
        <v>2.7522959183674645</v>
      </c>
      <c r="BE459" s="13">
        <f t="shared" si="127"/>
        <v>53.600000000001842</v>
      </c>
      <c r="BF459" s="13">
        <f t="shared" si="128"/>
        <v>0.55045918367349289</v>
      </c>
      <c r="BG459" s="13">
        <f t="shared" si="129"/>
        <v>2.1798183673470315</v>
      </c>
    </row>
    <row r="460" spans="43:59">
      <c r="AQ460" s="13">
        <v>458</v>
      </c>
      <c r="AR460" s="13">
        <f t="shared" si="130"/>
        <v>53.50000000000184</v>
      </c>
      <c r="AS460" s="13">
        <f t="shared" si="115"/>
        <v>1.3375000000000461</v>
      </c>
      <c r="AT460" s="13">
        <f t="shared" si="116"/>
        <v>2625.0000000000919</v>
      </c>
      <c r="AU460" s="13">
        <f t="shared" si="117"/>
        <v>53.571428571430445</v>
      </c>
      <c r="AV460" s="13">
        <f t="shared" si="118"/>
        <v>53.500000000001847</v>
      </c>
      <c r="AW460" s="13">
        <f t="shared" si="119"/>
        <v>0.5491964285714519</v>
      </c>
      <c r="AX460" s="13">
        <f t="shared" si="120"/>
        <v>0.30161671715563787</v>
      </c>
      <c r="AY460" s="13">
        <f t="shared" si="121"/>
        <v>0.54831250000002296</v>
      </c>
      <c r="AZ460" s="13">
        <f t="shared" si="122"/>
        <v>0.30064659765627516</v>
      </c>
      <c r="BA460" s="13">
        <f t="shared" si="123"/>
        <v>0.5491964285714519</v>
      </c>
      <c r="BB460" s="13">
        <f t="shared" si="124"/>
        <v>0.54831250000002296</v>
      </c>
      <c r="BC460" s="13">
        <f t="shared" si="125"/>
        <v>2.1748178571429491</v>
      </c>
      <c r="BD460" s="13">
        <f t="shared" si="126"/>
        <v>2.7459821428572595</v>
      </c>
      <c r="BE460" s="13">
        <f t="shared" si="127"/>
        <v>53.50000000000184</v>
      </c>
      <c r="BF460" s="13">
        <f t="shared" si="128"/>
        <v>0.5491964285714519</v>
      </c>
      <c r="BG460" s="13">
        <f t="shared" si="129"/>
        <v>2.1748178571429491</v>
      </c>
    </row>
    <row r="461" spans="43:59">
      <c r="AQ461" s="13">
        <v>459</v>
      </c>
      <c r="AR461" s="13">
        <f t="shared" si="130"/>
        <v>53.400000000001839</v>
      </c>
      <c r="AS461" s="13">
        <f t="shared" si="115"/>
        <v>1.3350000000000461</v>
      </c>
      <c r="AT461" s="13">
        <f t="shared" si="116"/>
        <v>2620.0000000000919</v>
      </c>
      <c r="AU461" s="13">
        <f t="shared" si="117"/>
        <v>53.469387755103917</v>
      </c>
      <c r="AV461" s="13">
        <f t="shared" si="118"/>
        <v>53.400000000001846</v>
      </c>
      <c r="AW461" s="13">
        <f t="shared" si="119"/>
        <v>0.54793367346941102</v>
      </c>
      <c r="AX461" s="13">
        <f t="shared" si="120"/>
        <v>0.30023131052168311</v>
      </c>
      <c r="AY461" s="13">
        <f t="shared" si="121"/>
        <v>0.54707500000002296</v>
      </c>
      <c r="AZ461" s="13">
        <f t="shared" si="122"/>
        <v>0.29929105562502512</v>
      </c>
      <c r="BA461" s="13">
        <f t="shared" si="123"/>
        <v>0.54793367346941102</v>
      </c>
      <c r="BB461" s="13">
        <f t="shared" si="124"/>
        <v>0.54707500000002296</v>
      </c>
      <c r="BC461" s="13">
        <f t="shared" si="125"/>
        <v>2.1698173469388675</v>
      </c>
      <c r="BD461" s="13">
        <f t="shared" si="126"/>
        <v>2.739668367347055</v>
      </c>
      <c r="BE461" s="13">
        <f t="shared" si="127"/>
        <v>53.400000000001839</v>
      </c>
      <c r="BF461" s="13">
        <f t="shared" si="128"/>
        <v>0.54793367346941102</v>
      </c>
      <c r="BG461" s="13">
        <f t="shared" si="129"/>
        <v>2.1698173469388675</v>
      </c>
    </row>
    <row r="462" spans="43:59">
      <c r="AQ462" s="13">
        <v>460</v>
      </c>
      <c r="AR462" s="13">
        <f t="shared" si="130"/>
        <v>53.300000000001837</v>
      </c>
      <c r="AS462" s="13">
        <f t="shared" si="115"/>
        <v>1.332500000000046</v>
      </c>
      <c r="AT462" s="13">
        <f t="shared" si="116"/>
        <v>2615.0000000000919</v>
      </c>
      <c r="AU462" s="13">
        <f t="shared" si="117"/>
        <v>53.367346938777381</v>
      </c>
      <c r="AV462" s="13">
        <f t="shared" si="118"/>
        <v>53.300000000001837</v>
      </c>
      <c r="AW462" s="13">
        <f t="shared" si="119"/>
        <v>0.54667091836737025</v>
      </c>
      <c r="AX462" s="13">
        <f t="shared" si="120"/>
        <v>0.298849092988624</v>
      </c>
      <c r="AY462" s="13">
        <f t="shared" si="121"/>
        <v>0.54583750000002285</v>
      </c>
      <c r="AZ462" s="13">
        <f t="shared" si="122"/>
        <v>0.29793857640627491</v>
      </c>
      <c r="BA462" s="13">
        <f t="shared" si="123"/>
        <v>0.54667091836737025</v>
      </c>
      <c r="BB462" s="13">
        <f t="shared" si="124"/>
        <v>0.54583750000002285</v>
      </c>
      <c r="BC462" s="13">
        <f t="shared" si="125"/>
        <v>2.164816836734786</v>
      </c>
      <c r="BD462" s="13">
        <f t="shared" si="126"/>
        <v>2.7333545918368514</v>
      </c>
      <c r="BE462" s="13">
        <f t="shared" si="127"/>
        <v>53.300000000001837</v>
      </c>
      <c r="BF462" s="13">
        <f t="shared" si="128"/>
        <v>0.54667091836737025</v>
      </c>
      <c r="BG462" s="13">
        <f t="shared" si="129"/>
        <v>2.164816836734786</v>
      </c>
    </row>
    <row r="463" spans="43:59">
      <c r="AQ463" s="13">
        <v>461</v>
      </c>
      <c r="AR463" s="13">
        <f t="shared" si="130"/>
        <v>53.200000000001836</v>
      </c>
      <c r="AS463" s="13">
        <f t="shared" si="115"/>
        <v>1.330000000000046</v>
      </c>
      <c r="AT463" s="13">
        <f t="shared" si="116"/>
        <v>2610.0000000000919</v>
      </c>
      <c r="AU463" s="13">
        <f t="shared" si="117"/>
        <v>53.265306122450852</v>
      </c>
      <c r="AV463" s="13">
        <f t="shared" si="118"/>
        <v>53.200000000001843</v>
      </c>
      <c r="AW463" s="13">
        <f t="shared" si="119"/>
        <v>0.54540816326532937</v>
      </c>
      <c r="AX463" s="13">
        <f t="shared" si="120"/>
        <v>0.29747006455646019</v>
      </c>
      <c r="AY463" s="13">
        <f t="shared" si="121"/>
        <v>0.54460000000002295</v>
      </c>
      <c r="AZ463" s="13">
        <f t="shared" si="122"/>
        <v>0.296589160000025</v>
      </c>
      <c r="BA463" s="13">
        <f t="shared" si="123"/>
        <v>0.54540816326532937</v>
      </c>
      <c r="BB463" s="13">
        <f t="shared" si="124"/>
        <v>0.54460000000002295</v>
      </c>
      <c r="BC463" s="13">
        <f t="shared" si="125"/>
        <v>2.159816326530704</v>
      </c>
      <c r="BD463" s="13">
        <f t="shared" si="126"/>
        <v>2.7270408163266469</v>
      </c>
      <c r="BE463" s="13">
        <f t="shared" si="127"/>
        <v>53.200000000001836</v>
      </c>
      <c r="BF463" s="13">
        <f t="shared" si="128"/>
        <v>0.54540816326532937</v>
      </c>
      <c r="BG463" s="13">
        <f t="shared" si="129"/>
        <v>2.159816326530704</v>
      </c>
    </row>
    <row r="464" spans="43:59">
      <c r="AQ464" s="13">
        <v>462</v>
      </c>
      <c r="AR464" s="13">
        <f t="shared" si="130"/>
        <v>53.100000000001835</v>
      </c>
      <c r="AS464" s="13">
        <f t="shared" si="115"/>
        <v>1.3275000000000459</v>
      </c>
      <c r="AT464" s="13">
        <f t="shared" si="116"/>
        <v>2605.0000000000919</v>
      </c>
      <c r="AU464" s="13">
        <f t="shared" si="117"/>
        <v>53.163265306124316</v>
      </c>
      <c r="AV464" s="13">
        <f t="shared" si="118"/>
        <v>53.100000000001835</v>
      </c>
      <c r="AW464" s="13">
        <f t="shared" si="119"/>
        <v>0.5441454081632886</v>
      </c>
      <c r="AX464" s="13">
        <f t="shared" si="120"/>
        <v>0.29609422522519196</v>
      </c>
      <c r="AY464" s="13">
        <f t="shared" si="121"/>
        <v>0.54336250000002284</v>
      </c>
      <c r="AZ464" s="13">
        <f t="shared" si="122"/>
        <v>0.29524280640627482</v>
      </c>
      <c r="BA464" s="13">
        <f t="shared" si="123"/>
        <v>0.5441454081632886</v>
      </c>
      <c r="BB464" s="13">
        <f t="shared" si="124"/>
        <v>0.54336250000002284</v>
      </c>
      <c r="BC464" s="13">
        <f t="shared" si="125"/>
        <v>2.1548158163266224</v>
      </c>
      <c r="BD464" s="13">
        <f t="shared" si="126"/>
        <v>2.7207270408164428</v>
      </c>
      <c r="BE464" s="13">
        <f t="shared" si="127"/>
        <v>53.100000000001835</v>
      </c>
      <c r="BF464" s="13">
        <f t="shared" si="128"/>
        <v>0.5441454081632886</v>
      </c>
      <c r="BG464" s="13">
        <f t="shared" si="129"/>
        <v>2.1548158163266224</v>
      </c>
    </row>
    <row r="465" spans="43:59">
      <c r="AQ465" s="13">
        <v>463</v>
      </c>
      <c r="AR465" s="13">
        <f t="shared" si="130"/>
        <v>53.000000000001833</v>
      </c>
      <c r="AS465" s="13">
        <f t="shared" si="115"/>
        <v>1.3250000000000457</v>
      </c>
      <c r="AT465" s="13">
        <f t="shared" si="116"/>
        <v>2600.0000000000919</v>
      </c>
      <c r="AU465" s="13">
        <f t="shared" si="117"/>
        <v>53.061224489797794</v>
      </c>
      <c r="AV465" s="13">
        <f t="shared" si="118"/>
        <v>53.000000000001826</v>
      </c>
      <c r="AW465" s="13">
        <f t="shared" si="119"/>
        <v>0.54288265306124783</v>
      </c>
      <c r="AX465" s="13">
        <f t="shared" si="120"/>
        <v>0.29472157499481916</v>
      </c>
      <c r="AY465" s="13">
        <f t="shared" si="121"/>
        <v>0.54212500000002273</v>
      </c>
      <c r="AZ465" s="13">
        <f t="shared" si="122"/>
        <v>0.29389951562502464</v>
      </c>
      <c r="BA465" s="13">
        <f t="shared" si="123"/>
        <v>0.54288265306124783</v>
      </c>
      <c r="BB465" s="13">
        <f t="shared" si="124"/>
        <v>0.54212500000002273</v>
      </c>
      <c r="BC465" s="13">
        <f t="shared" si="125"/>
        <v>2.1498153061225413</v>
      </c>
      <c r="BD465" s="13">
        <f t="shared" si="126"/>
        <v>2.7144132653062392</v>
      </c>
      <c r="BE465" s="13">
        <f t="shared" si="127"/>
        <v>53.000000000001833</v>
      </c>
      <c r="BF465" s="13">
        <f t="shared" si="128"/>
        <v>0.54288265306124783</v>
      </c>
      <c r="BG465" s="13">
        <f t="shared" si="129"/>
        <v>2.1498153061225413</v>
      </c>
    </row>
    <row r="466" spans="43:59">
      <c r="AQ466" s="13">
        <v>464</v>
      </c>
      <c r="AR466" s="13">
        <f t="shared" si="130"/>
        <v>52.900000000001832</v>
      </c>
      <c r="AS466" s="13">
        <f t="shared" si="115"/>
        <v>1.3225000000000458</v>
      </c>
      <c r="AT466" s="13">
        <f t="shared" si="116"/>
        <v>2595.0000000000919</v>
      </c>
      <c r="AU466" s="13">
        <f t="shared" si="117"/>
        <v>52.959183673471266</v>
      </c>
      <c r="AV466" s="13">
        <f t="shared" si="118"/>
        <v>52.900000000001832</v>
      </c>
      <c r="AW466" s="13">
        <f t="shared" si="119"/>
        <v>0.54161989795920706</v>
      </c>
      <c r="AX466" s="13">
        <f t="shared" si="120"/>
        <v>0.29335211386534188</v>
      </c>
      <c r="AY466" s="13">
        <f t="shared" si="121"/>
        <v>0.54088750000002284</v>
      </c>
      <c r="AZ466" s="13">
        <f t="shared" si="122"/>
        <v>0.2925592876562747</v>
      </c>
      <c r="BA466" s="13">
        <f t="shared" si="123"/>
        <v>0.54161989795920706</v>
      </c>
      <c r="BB466" s="13">
        <f t="shared" si="124"/>
        <v>0.54088750000002284</v>
      </c>
      <c r="BC466" s="13">
        <f t="shared" si="125"/>
        <v>2.1448147959184598</v>
      </c>
      <c r="BD466" s="13">
        <f t="shared" si="126"/>
        <v>2.7080994897960355</v>
      </c>
      <c r="BE466" s="13">
        <f t="shared" si="127"/>
        <v>52.900000000001832</v>
      </c>
      <c r="BF466" s="13">
        <f t="shared" si="128"/>
        <v>0.54161989795920706</v>
      </c>
      <c r="BG466" s="13">
        <f t="shared" si="129"/>
        <v>2.1448147959184598</v>
      </c>
    </row>
    <row r="467" spans="43:59">
      <c r="AQ467" s="13">
        <v>465</v>
      </c>
      <c r="AR467" s="13">
        <f t="shared" si="130"/>
        <v>52.80000000000183</v>
      </c>
      <c r="AS467" s="13">
        <f t="shared" si="115"/>
        <v>1.3200000000000458</v>
      </c>
      <c r="AT467" s="13">
        <f t="shared" si="116"/>
        <v>2590.0000000000919</v>
      </c>
      <c r="AU467" s="13">
        <f t="shared" si="117"/>
        <v>52.857142857144737</v>
      </c>
      <c r="AV467" s="13">
        <f t="shared" si="118"/>
        <v>52.800000000001837</v>
      </c>
      <c r="AW467" s="13">
        <f t="shared" si="119"/>
        <v>0.54035714285716618</v>
      </c>
      <c r="AX467" s="13">
        <f t="shared" si="120"/>
        <v>0.29198584183675991</v>
      </c>
      <c r="AY467" s="13">
        <f t="shared" si="121"/>
        <v>0.53965000000002283</v>
      </c>
      <c r="AZ467" s="13">
        <f t="shared" si="122"/>
        <v>0.29122212250002466</v>
      </c>
      <c r="BA467" s="13">
        <f t="shared" si="123"/>
        <v>0.54035714285716618</v>
      </c>
      <c r="BB467" s="13">
        <f t="shared" si="124"/>
        <v>0.53965000000002283</v>
      </c>
      <c r="BC467" s="13">
        <f t="shared" si="125"/>
        <v>2.1398142857143778</v>
      </c>
      <c r="BD467" s="13">
        <f t="shared" si="126"/>
        <v>2.701785714285831</v>
      </c>
      <c r="BE467" s="13">
        <f t="shared" si="127"/>
        <v>52.80000000000183</v>
      </c>
      <c r="BF467" s="13">
        <f t="shared" si="128"/>
        <v>0.54035714285716618</v>
      </c>
      <c r="BG467" s="13">
        <f t="shared" si="129"/>
        <v>2.1398142857143778</v>
      </c>
    </row>
    <row r="468" spans="43:59">
      <c r="AQ468" s="13">
        <v>466</v>
      </c>
      <c r="AR468" s="13">
        <f t="shared" si="130"/>
        <v>52.700000000001829</v>
      </c>
      <c r="AS468" s="13">
        <f t="shared" si="115"/>
        <v>1.3175000000000459</v>
      </c>
      <c r="AT468" s="13">
        <f t="shared" si="116"/>
        <v>2585.0000000000919</v>
      </c>
      <c r="AU468" s="13">
        <f t="shared" si="117"/>
        <v>52.755102040818201</v>
      </c>
      <c r="AV468" s="13">
        <f t="shared" si="118"/>
        <v>52.700000000001836</v>
      </c>
      <c r="AW468" s="13">
        <f t="shared" si="119"/>
        <v>0.53909438775512541</v>
      </c>
      <c r="AX468" s="13">
        <f t="shared" si="120"/>
        <v>0.29062275890907352</v>
      </c>
      <c r="AY468" s="13">
        <f t="shared" si="121"/>
        <v>0.53841250000002283</v>
      </c>
      <c r="AZ468" s="13">
        <f t="shared" si="122"/>
        <v>0.28988802015627457</v>
      </c>
      <c r="BA468" s="13">
        <f t="shared" si="123"/>
        <v>0.53909438775512541</v>
      </c>
      <c r="BB468" s="13">
        <f t="shared" si="124"/>
        <v>0.53841250000002283</v>
      </c>
      <c r="BC468" s="13">
        <f t="shared" si="125"/>
        <v>2.1348137755102963</v>
      </c>
      <c r="BD468" s="13">
        <f t="shared" si="126"/>
        <v>2.695471938775627</v>
      </c>
      <c r="BE468" s="13">
        <f t="shared" si="127"/>
        <v>52.700000000001829</v>
      </c>
      <c r="BF468" s="13">
        <f t="shared" si="128"/>
        <v>0.53909438775512541</v>
      </c>
      <c r="BG468" s="13">
        <f t="shared" si="129"/>
        <v>2.1348137755102963</v>
      </c>
    </row>
    <row r="469" spans="43:59">
      <c r="AQ469" s="13">
        <v>467</v>
      </c>
      <c r="AR469" s="13">
        <f t="shared" si="130"/>
        <v>52.600000000001828</v>
      </c>
      <c r="AS469" s="13">
        <f t="shared" si="115"/>
        <v>1.3150000000000457</v>
      </c>
      <c r="AT469" s="13">
        <f t="shared" si="116"/>
        <v>2580.0000000000909</v>
      </c>
      <c r="AU469" s="13">
        <f t="shared" si="117"/>
        <v>52.653061224491651</v>
      </c>
      <c r="AV469" s="13">
        <f t="shared" si="118"/>
        <v>52.60000000000182</v>
      </c>
      <c r="AW469" s="13">
        <f t="shared" si="119"/>
        <v>0.53783163265308431</v>
      </c>
      <c r="AX469" s="13">
        <f t="shared" si="120"/>
        <v>0.28926286508228222</v>
      </c>
      <c r="AY469" s="13">
        <f t="shared" si="121"/>
        <v>0.53717500000002272</v>
      </c>
      <c r="AZ469" s="13">
        <f t="shared" si="122"/>
        <v>0.28855698062502438</v>
      </c>
      <c r="BA469" s="13">
        <f t="shared" si="123"/>
        <v>0.53783163265308431</v>
      </c>
      <c r="BB469" s="13">
        <f t="shared" si="124"/>
        <v>0.53717500000002272</v>
      </c>
      <c r="BC469" s="13">
        <f t="shared" si="125"/>
        <v>2.1298132653062134</v>
      </c>
      <c r="BD469" s="13">
        <f t="shared" si="126"/>
        <v>2.6891581632654216</v>
      </c>
      <c r="BE469" s="13">
        <f t="shared" si="127"/>
        <v>52.600000000001828</v>
      </c>
      <c r="BF469" s="13">
        <f t="shared" si="128"/>
        <v>0.53783163265308431</v>
      </c>
      <c r="BG469" s="13">
        <f t="shared" si="129"/>
        <v>2.1298132653062134</v>
      </c>
    </row>
    <row r="470" spans="43:59">
      <c r="AQ470" s="13">
        <v>468</v>
      </c>
      <c r="AR470" s="13">
        <f t="shared" si="130"/>
        <v>52.500000000001826</v>
      </c>
      <c r="AS470" s="13">
        <f t="shared" si="115"/>
        <v>1.3125000000000457</v>
      </c>
      <c r="AT470" s="13">
        <f t="shared" si="116"/>
        <v>2575.0000000000909</v>
      </c>
      <c r="AU470" s="13">
        <f t="shared" si="117"/>
        <v>52.551020408165115</v>
      </c>
      <c r="AV470" s="13">
        <f t="shared" si="118"/>
        <v>52.500000000001833</v>
      </c>
      <c r="AW470" s="13">
        <f t="shared" si="119"/>
        <v>0.53656887755104343</v>
      </c>
      <c r="AX470" s="13">
        <f t="shared" si="120"/>
        <v>0.28790616035638666</v>
      </c>
      <c r="AY470" s="13">
        <f t="shared" si="121"/>
        <v>0.53593750000002283</v>
      </c>
      <c r="AZ470" s="13">
        <f t="shared" si="122"/>
        <v>0.28722900390627448</v>
      </c>
      <c r="BA470" s="13">
        <f t="shared" si="123"/>
        <v>0.53656887755104343</v>
      </c>
      <c r="BB470" s="13">
        <f t="shared" si="124"/>
        <v>0.53593750000002283</v>
      </c>
      <c r="BC470" s="13">
        <f t="shared" si="125"/>
        <v>2.1248127551021319</v>
      </c>
      <c r="BD470" s="13">
        <f t="shared" si="126"/>
        <v>2.6828443877552171</v>
      </c>
      <c r="BE470" s="13">
        <f t="shared" si="127"/>
        <v>52.500000000001826</v>
      </c>
      <c r="BF470" s="13">
        <f t="shared" si="128"/>
        <v>0.53656887755104343</v>
      </c>
      <c r="BG470" s="13">
        <f t="shared" si="129"/>
        <v>2.1248127551021319</v>
      </c>
    </row>
    <row r="471" spans="43:59">
      <c r="AQ471" s="13">
        <v>469</v>
      </c>
      <c r="AR471" s="13">
        <f t="shared" si="130"/>
        <v>52.400000000001825</v>
      </c>
      <c r="AS471" s="13">
        <f t="shared" si="115"/>
        <v>1.3100000000000456</v>
      </c>
      <c r="AT471" s="13">
        <f t="shared" si="116"/>
        <v>2570.0000000000909</v>
      </c>
      <c r="AU471" s="13">
        <f t="shared" si="117"/>
        <v>52.448979591838594</v>
      </c>
      <c r="AV471" s="13">
        <f t="shared" si="118"/>
        <v>52.400000000001825</v>
      </c>
      <c r="AW471" s="13">
        <f t="shared" si="119"/>
        <v>0.53530612244900277</v>
      </c>
      <c r="AX471" s="13">
        <f t="shared" si="120"/>
        <v>0.28655264473138675</v>
      </c>
      <c r="AY471" s="13">
        <f t="shared" si="121"/>
        <v>0.53470000000002271</v>
      </c>
      <c r="AZ471" s="13">
        <f t="shared" si="122"/>
        <v>0.28590409000002431</v>
      </c>
      <c r="BA471" s="13">
        <f t="shared" si="123"/>
        <v>0.53530612244900277</v>
      </c>
      <c r="BB471" s="13">
        <f t="shared" si="124"/>
        <v>0.53470000000002271</v>
      </c>
      <c r="BC471" s="13">
        <f t="shared" si="125"/>
        <v>2.1198122448980508</v>
      </c>
      <c r="BD471" s="13">
        <f t="shared" si="126"/>
        <v>2.6765306122450139</v>
      </c>
      <c r="BE471" s="13">
        <f t="shared" si="127"/>
        <v>52.400000000001825</v>
      </c>
      <c r="BF471" s="13">
        <f t="shared" si="128"/>
        <v>0.53530612244900277</v>
      </c>
      <c r="BG471" s="13">
        <f t="shared" si="129"/>
        <v>2.1198122448980508</v>
      </c>
    </row>
    <row r="472" spans="43:59">
      <c r="AQ472" s="13">
        <v>470</v>
      </c>
      <c r="AR472" s="13">
        <f t="shared" si="130"/>
        <v>52.300000000001823</v>
      </c>
      <c r="AS472" s="13">
        <f t="shared" si="115"/>
        <v>1.3075000000000454</v>
      </c>
      <c r="AT472" s="13">
        <f t="shared" si="116"/>
        <v>2565.0000000000909</v>
      </c>
      <c r="AU472" s="13">
        <f t="shared" si="117"/>
        <v>52.346938775512065</v>
      </c>
      <c r="AV472" s="13">
        <f t="shared" si="118"/>
        <v>52.300000000001809</v>
      </c>
      <c r="AW472" s="13">
        <f t="shared" si="119"/>
        <v>0.53404336734696189</v>
      </c>
      <c r="AX472" s="13">
        <f t="shared" si="120"/>
        <v>0.28520231820728209</v>
      </c>
      <c r="AY472" s="13">
        <f t="shared" si="121"/>
        <v>0.53346250000002249</v>
      </c>
      <c r="AZ472" s="13">
        <f t="shared" si="122"/>
        <v>0.28458223890627399</v>
      </c>
      <c r="BA472" s="13">
        <f t="shared" si="123"/>
        <v>0.53404336734696189</v>
      </c>
      <c r="BB472" s="13">
        <f t="shared" si="124"/>
        <v>0.53346250000002249</v>
      </c>
      <c r="BC472" s="13">
        <f t="shared" si="125"/>
        <v>2.1148117346939688</v>
      </c>
      <c r="BD472" s="13">
        <f t="shared" si="126"/>
        <v>2.6702168367348094</v>
      </c>
      <c r="BE472" s="13">
        <f t="shared" si="127"/>
        <v>52.300000000001823</v>
      </c>
      <c r="BF472" s="13">
        <f t="shared" si="128"/>
        <v>0.53404336734696189</v>
      </c>
      <c r="BG472" s="13">
        <f t="shared" si="129"/>
        <v>2.1148117346939688</v>
      </c>
    </row>
    <row r="473" spans="43:59">
      <c r="AQ473" s="13">
        <v>471</v>
      </c>
      <c r="AR473" s="13">
        <f t="shared" si="130"/>
        <v>52.200000000001822</v>
      </c>
      <c r="AS473" s="13">
        <f t="shared" si="115"/>
        <v>1.3050000000000455</v>
      </c>
      <c r="AT473" s="13">
        <f t="shared" si="116"/>
        <v>2560.0000000000909</v>
      </c>
      <c r="AU473" s="13">
        <f t="shared" si="117"/>
        <v>52.244897959185529</v>
      </c>
      <c r="AV473" s="13">
        <f t="shared" si="118"/>
        <v>52.200000000001822</v>
      </c>
      <c r="AW473" s="13">
        <f t="shared" si="119"/>
        <v>0.53278061224492113</v>
      </c>
      <c r="AX473" s="13">
        <f t="shared" si="120"/>
        <v>0.28385518078407301</v>
      </c>
      <c r="AY473" s="13">
        <f t="shared" si="121"/>
        <v>0.53222500000002271</v>
      </c>
      <c r="AZ473" s="13">
        <f t="shared" si="122"/>
        <v>0.28326345062502417</v>
      </c>
      <c r="BA473" s="13">
        <f t="shared" si="123"/>
        <v>0.53278061224492113</v>
      </c>
      <c r="BB473" s="13">
        <f t="shared" si="124"/>
        <v>0.53222500000002271</v>
      </c>
      <c r="BC473" s="13">
        <f t="shared" si="125"/>
        <v>2.1098112244898872</v>
      </c>
      <c r="BD473" s="13">
        <f t="shared" si="126"/>
        <v>2.6639030612246057</v>
      </c>
      <c r="BE473" s="13">
        <f t="shared" si="127"/>
        <v>52.200000000001822</v>
      </c>
      <c r="BF473" s="13">
        <f t="shared" si="128"/>
        <v>0.53278061224492113</v>
      </c>
      <c r="BG473" s="13">
        <f t="shared" si="129"/>
        <v>2.1098112244898872</v>
      </c>
    </row>
    <row r="474" spans="43:59">
      <c r="AQ474" s="13">
        <v>472</v>
      </c>
      <c r="AR474" s="13">
        <f t="shared" si="130"/>
        <v>52.10000000000182</v>
      </c>
      <c r="AS474" s="13">
        <f t="shared" si="115"/>
        <v>1.3025000000000455</v>
      </c>
      <c r="AT474" s="13">
        <f t="shared" si="116"/>
        <v>2555.0000000000909</v>
      </c>
      <c r="AU474" s="13">
        <f t="shared" si="117"/>
        <v>52.142857142859</v>
      </c>
      <c r="AV474" s="13">
        <f t="shared" si="118"/>
        <v>52.10000000000182</v>
      </c>
      <c r="AW474" s="13">
        <f t="shared" si="119"/>
        <v>0.53151785714288025</v>
      </c>
      <c r="AX474" s="13">
        <f t="shared" si="120"/>
        <v>0.28251123246175924</v>
      </c>
      <c r="AY474" s="13">
        <f t="shared" si="121"/>
        <v>0.53098750000002271</v>
      </c>
      <c r="AZ474" s="13">
        <f t="shared" si="122"/>
        <v>0.28194772515627409</v>
      </c>
      <c r="BA474" s="13">
        <f t="shared" si="123"/>
        <v>0.53151785714288025</v>
      </c>
      <c r="BB474" s="13">
        <f t="shared" si="124"/>
        <v>0.53098750000002271</v>
      </c>
      <c r="BC474" s="13">
        <f t="shared" si="125"/>
        <v>2.1048107142858057</v>
      </c>
      <c r="BD474" s="13">
        <f t="shared" si="126"/>
        <v>2.6575892857144012</v>
      </c>
      <c r="BE474" s="13">
        <f t="shared" si="127"/>
        <v>52.10000000000182</v>
      </c>
      <c r="BF474" s="13">
        <f t="shared" si="128"/>
        <v>0.53151785714288025</v>
      </c>
      <c r="BG474" s="13">
        <f t="shared" si="129"/>
        <v>2.1048107142858057</v>
      </c>
    </row>
    <row r="475" spans="43:59">
      <c r="AQ475" s="13">
        <v>473</v>
      </c>
      <c r="AR475" s="13">
        <f t="shared" si="130"/>
        <v>52.000000000001819</v>
      </c>
      <c r="AS475" s="13">
        <f t="shared" si="115"/>
        <v>1.3000000000000456</v>
      </c>
      <c r="AT475" s="13">
        <f t="shared" si="116"/>
        <v>2550.0000000000909</v>
      </c>
      <c r="AU475" s="13">
        <f t="shared" si="117"/>
        <v>52.040816326532472</v>
      </c>
      <c r="AV475" s="13">
        <f t="shared" si="118"/>
        <v>52.000000000001819</v>
      </c>
      <c r="AW475" s="13">
        <f t="shared" si="119"/>
        <v>0.53025510204083937</v>
      </c>
      <c r="AX475" s="13">
        <f t="shared" si="120"/>
        <v>0.28117047324034095</v>
      </c>
      <c r="AY475" s="13">
        <f t="shared" si="121"/>
        <v>0.5297500000000227</v>
      </c>
      <c r="AZ475" s="13">
        <f t="shared" si="122"/>
        <v>0.28063506250002407</v>
      </c>
      <c r="BA475" s="13">
        <f t="shared" si="123"/>
        <v>0.53025510204083937</v>
      </c>
      <c r="BB475" s="13">
        <f t="shared" si="124"/>
        <v>0.5297500000000227</v>
      </c>
      <c r="BC475" s="13">
        <f t="shared" si="125"/>
        <v>2.0998102040817237</v>
      </c>
      <c r="BD475" s="13">
        <f t="shared" si="126"/>
        <v>2.6512755102041967</v>
      </c>
      <c r="BE475" s="13">
        <f t="shared" si="127"/>
        <v>52.000000000001819</v>
      </c>
      <c r="BF475" s="13">
        <f t="shared" si="128"/>
        <v>0.53025510204083937</v>
      </c>
      <c r="BG475" s="13">
        <f t="shared" si="129"/>
        <v>2.0998102040817237</v>
      </c>
    </row>
    <row r="476" spans="43:59">
      <c r="AQ476" s="13">
        <v>474</v>
      </c>
      <c r="AR476" s="13">
        <f t="shared" si="130"/>
        <v>51.900000000001818</v>
      </c>
      <c r="AS476" s="13">
        <f t="shared" si="115"/>
        <v>1.2975000000000454</v>
      </c>
      <c r="AT476" s="13">
        <f t="shared" si="116"/>
        <v>2545.0000000000909</v>
      </c>
      <c r="AU476" s="13">
        <f t="shared" si="117"/>
        <v>51.938775510205936</v>
      </c>
      <c r="AV476" s="13">
        <f t="shared" si="118"/>
        <v>51.90000000000181</v>
      </c>
      <c r="AW476" s="13">
        <f t="shared" si="119"/>
        <v>0.5289923469387986</v>
      </c>
      <c r="AX476" s="13">
        <f t="shared" si="120"/>
        <v>0.27983290311981829</v>
      </c>
      <c r="AY476" s="13">
        <f t="shared" si="121"/>
        <v>0.52851250000002248</v>
      </c>
      <c r="AZ476" s="13">
        <f t="shared" si="122"/>
        <v>0.27932546265627378</v>
      </c>
      <c r="BA476" s="13">
        <f t="shared" si="123"/>
        <v>0.5289923469387986</v>
      </c>
      <c r="BB476" s="13">
        <f t="shared" si="124"/>
        <v>0.52851250000002248</v>
      </c>
      <c r="BC476" s="13">
        <f t="shared" si="125"/>
        <v>2.0948096938776422</v>
      </c>
      <c r="BD476" s="13">
        <f t="shared" si="126"/>
        <v>2.6449617346939931</v>
      </c>
      <c r="BE476" s="13">
        <f t="shared" si="127"/>
        <v>51.900000000001818</v>
      </c>
      <c r="BF476" s="13">
        <f t="shared" si="128"/>
        <v>0.5289923469387986</v>
      </c>
      <c r="BG476" s="13">
        <f t="shared" si="129"/>
        <v>2.0948096938776422</v>
      </c>
    </row>
    <row r="477" spans="43:59">
      <c r="AQ477" s="13">
        <v>475</v>
      </c>
      <c r="AR477" s="13">
        <f t="shared" si="130"/>
        <v>51.800000000001816</v>
      </c>
      <c r="AS477" s="13">
        <f t="shared" si="115"/>
        <v>1.2950000000000454</v>
      </c>
      <c r="AT477" s="13">
        <f t="shared" si="116"/>
        <v>2540.0000000000905</v>
      </c>
      <c r="AU477" s="13">
        <f t="shared" si="117"/>
        <v>51.836734693879393</v>
      </c>
      <c r="AV477" s="13">
        <f t="shared" si="118"/>
        <v>51.800000000001823</v>
      </c>
      <c r="AW477" s="13">
        <f t="shared" si="119"/>
        <v>0.52772959183675761</v>
      </c>
      <c r="AX477" s="13">
        <f t="shared" si="120"/>
        <v>0.27849852210019077</v>
      </c>
      <c r="AY477" s="13">
        <f t="shared" si="121"/>
        <v>0.5272750000000227</v>
      </c>
      <c r="AZ477" s="13">
        <f t="shared" si="122"/>
        <v>0.27801892562502395</v>
      </c>
      <c r="BA477" s="13">
        <f t="shared" si="123"/>
        <v>0.52772959183675761</v>
      </c>
      <c r="BB477" s="13">
        <f t="shared" si="124"/>
        <v>0.5272750000000227</v>
      </c>
      <c r="BC477" s="13">
        <f t="shared" si="125"/>
        <v>2.0898091836735597</v>
      </c>
      <c r="BD477" s="13">
        <f t="shared" si="126"/>
        <v>2.6386479591837881</v>
      </c>
      <c r="BE477" s="13">
        <f t="shared" si="127"/>
        <v>51.800000000001816</v>
      </c>
      <c r="BF477" s="13">
        <f t="shared" si="128"/>
        <v>0.52772959183675761</v>
      </c>
      <c r="BG477" s="13">
        <f t="shared" si="129"/>
        <v>2.0898091836735597</v>
      </c>
    </row>
    <row r="478" spans="43:59">
      <c r="AQ478" s="13">
        <v>476</v>
      </c>
      <c r="AR478" s="13">
        <f t="shared" si="130"/>
        <v>51.700000000001815</v>
      </c>
      <c r="AS478" s="13">
        <f t="shared" si="115"/>
        <v>1.2925000000000455</v>
      </c>
      <c r="AT478" s="13">
        <f t="shared" si="116"/>
        <v>2535.0000000000905</v>
      </c>
      <c r="AU478" s="13">
        <f t="shared" si="117"/>
        <v>51.734693877552864</v>
      </c>
      <c r="AV478" s="13">
        <f t="shared" si="118"/>
        <v>51.700000000001822</v>
      </c>
      <c r="AW478" s="13">
        <f t="shared" si="119"/>
        <v>0.52646683673471673</v>
      </c>
      <c r="AX478" s="13">
        <f t="shared" si="120"/>
        <v>0.27716733018145889</v>
      </c>
      <c r="AY478" s="13">
        <f t="shared" si="121"/>
        <v>0.5260375000000227</v>
      </c>
      <c r="AZ478" s="13">
        <f t="shared" si="122"/>
        <v>0.2767154514062739</v>
      </c>
      <c r="BA478" s="13">
        <f t="shared" si="123"/>
        <v>0.52646683673471673</v>
      </c>
      <c r="BB478" s="13">
        <f t="shared" si="124"/>
        <v>0.5260375000000227</v>
      </c>
      <c r="BC478" s="13">
        <f t="shared" si="125"/>
        <v>2.0848086734694782</v>
      </c>
      <c r="BD478" s="13">
        <f t="shared" si="126"/>
        <v>2.6323341836735836</v>
      </c>
      <c r="BE478" s="13">
        <f t="shared" si="127"/>
        <v>51.700000000001815</v>
      </c>
      <c r="BF478" s="13">
        <f t="shared" si="128"/>
        <v>0.52646683673471673</v>
      </c>
      <c r="BG478" s="13">
        <f t="shared" si="129"/>
        <v>2.0848086734694782</v>
      </c>
    </row>
    <row r="479" spans="43:59">
      <c r="AQ479" s="13">
        <v>477</v>
      </c>
      <c r="AR479" s="13">
        <f t="shared" si="130"/>
        <v>51.600000000001813</v>
      </c>
      <c r="AS479" s="13">
        <f t="shared" si="115"/>
        <v>1.2900000000000456</v>
      </c>
      <c r="AT479" s="13">
        <f t="shared" si="116"/>
        <v>2530.0000000000905</v>
      </c>
      <c r="AU479" s="13">
        <f t="shared" si="117"/>
        <v>51.632653061226343</v>
      </c>
      <c r="AV479" s="13">
        <f t="shared" si="118"/>
        <v>51.60000000000182</v>
      </c>
      <c r="AW479" s="13">
        <f t="shared" si="119"/>
        <v>0.52520408163267607</v>
      </c>
      <c r="AX479" s="13">
        <f t="shared" si="120"/>
        <v>0.27583932736362266</v>
      </c>
      <c r="AY479" s="13">
        <f t="shared" si="121"/>
        <v>0.52480000000002269</v>
      </c>
      <c r="AZ479" s="13">
        <f t="shared" si="122"/>
        <v>0.27541504000002381</v>
      </c>
      <c r="BA479" s="13">
        <f t="shared" si="123"/>
        <v>0.52520408163267607</v>
      </c>
      <c r="BB479" s="13">
        <f t="shared" si="124"/>
        <v>0.52480000000002269</v>
      </c>
      <c r="BC479" s="13">
        <f t="shared" si="125"/>
        <v>2.0798081632653971</v>
      </c>
      <c r="BD479" s="13">
        <f t="shared" si="126"/>
        <v>2.6260204081633804</v>
      </c>
      <c r="BE479" s="13">
        <f t="shared" si="127"/>
        <v>51.600000000001813</v>
      </c>
      <c r="BF479" s="13">
        <f t="shared" si="128"/>
        <v>0.52520408163267607</v>
      </c>
      <c r="BG479" s="13">
        <f t="shared" si="129"/>
        <v>2.0798081632653971</v>
      </c>
    </row>
    <row r="480" spans="43:59">
      <c r="AQ480" s="13">
        <v>478</v>
      </c>
      <c r="AR480" s="13">
        <f t="shared" si="130"/>
        <v>51.500000000001812</v>
      </c>
      <c r="AS480" s="13">
        <f t="shared" si="115"/>
        <v>1.2875000000000452</v>
      </c>
      <c r="AT480" s="13">
        <f t="shared" si="116"/>
        <v>2525.0000000000905</v>
      </c>
      <c r="AU480" s="13">
        <f t="shared" si="117"/>
        <v>51.530612244899807</v>
      </c>
      <c r="AV480" s="13">
        <f t="shared" si="118"/>
        <v>51.500000000001812</v>
      </c>
      <c r="AW480" s="13">
        <f t="shared" si="119"/>
        <v>0.5239413265306353</v>
      </c>
      <c r="AX480" s="13">
        <f t="shared" si="120"/>
        <v>0.27451451364668178</v>
      </c>
      <c r="AY480" s="13">
        <f t="shared" si="121"/>
        <v>0.52356250000002258</v>
      </c>
      <c r="AZ480" s="13">
        <f t="shared" si="122"/>
        <v>0.27411769140627362</v>
      </c>
      <c r="BA480" s="13">
        <f t="shared" si="123"/>
        <v>0.5239413265306353</v>
      </c>
      <c r="BB480" s="13">
        <f t="shared" si="124"/>
        <v>0.52356250000002258</v>
      </c>
      <c r="BC480" s="13">
        <f t="shared" si="125"/>
        <v>2.0748076530613155</v>
      </c>
      <c r="BD480" s="13">
        <f t="shared" si="126"/>
        <v>2.6197066326531764</v>
      </c>
      <c r="BE480" s="13">
        <f t="shared" si="127"/>
        <v>51.500000000001812</v>
      </c>
      <c r="BF480" s="13">
        <f t="shared" si="128"/>
        <v>0.5239413265306353</v>
      </c>
      <c r="BG480" s="13">
        <f t="shared" si="129"/>
        <v>2.0748076530613155</v>
      </c>
    </row>
    <row r="481" spans="43:59">
      <c r="AQ481" s="13">
        <v>479</v>
      </c>
      <c r="AR481" s="13">
        <f t="shared" si="130"/>
        <v>51.40000000000181</v>
      </c>
      <c r="AS481" s="13">
        <f t="shared" si="115"/>
        <v>1.2850000000000452</v>
      </c>
      <c r="AT481" s="13">
        <f t="shared" si="116"/>
        <v>2520.0000000000905</v>
      </c>
      <c r="AU481" s="13">
        <f t="shared" si="117"/>
        <v>51.428571428573278</v>
      </c>
      <c r="AV481" s="13">
        <f t="shared" si="118"/>
        <v>51.40000000000181</v>
      </c>
      <c r="AW481" s="13">
        <f t="shared" si="119"/>
        <v>0.52267857142859442</v>
      </c>
      <c r="AX481" s="13">
        <f t="shared" si="120"/>
        <v>0.27319288903063627</v>
      </c>
      <c r="AY481" s="13">
        <f t="shared" si="121"/>
        <v>0.52232500000002258</v>
      </c>
      <c r="AZ481" s="13">
        <f t="shared" si="122"/>
        <v>0.27282340562502361</v>
      </c>
      <c r="BA481" s="13">
        <f t="shared" si="123"/>
        <v>0.52267857142859442</v>
      </c>
      <c r="BB481" s="13">
        <f t="shared" si="124"/>
        <v>0.52232500000002258</v>
      </c>
      <c r="BC481" s="13">
        <f t="shared" si="125"/>
        <v>2.0698071428572336</v>
      </c>
      <c r="BD481" s="13">
        <f t="shared" si="126"/>
        <v>2.6133928571429719</v>
      </c>
      <c r="BE481" s="13">
        <f t="shared" si="127"/>
        <v>51.40000000000181</v>
      </c>
      <c r="BF481" s="13">
        <f t="shared" si="128"/>
        <v>0.52267857142859442</v>
      </c>
      <c r="BG481" s="13">
        <f t="shared" si="129"/>
        <v>2.0698071428572336</v>
      </c>
    </row>
    <row r="482" spans="43:59">
      <c r="AQ482" s="13">
        <v>480</v>
      </c>
      <c r="AR482" s="13">
        <f t="shared" si="130"/>
        <v>51.300000000001809</v>
      </c>
      <c r="AS482" s="13">
        <f t="shared" si="115"/>
        <v>1.2825000000000453</v>
      </c>
      <c r="AT482" s="13">
        <f t="shared" si="116"/>
        <v>2515.0000000000905</v>
      </c>
      <c r="AU482" s="13">
        <f t="shared" si="117"/>
        <v>51.326530612246742</v>
      </c>
      <c r="AV482" s="13">
        <f t="shared" si="118"/>
        <v>51.300000000001809</v>
      </c>
      <c r="AW482" s="13">
        <f t="shared" si="119"/>
        <v>0.52141581632655354</v>
      </c>
      <c r="AX482" s="13">
        <f t="shared" si="120"/>
        <v>0.27187445351548623</v>
      </c>
      <c r="AY482" s="13">
        <f t="shared" si="121"/>
        <v>0.52108750000002257</v>
      </c>
      <c r="AZ482" s="13">
        <f t="shared" si="122"/>
        <v>0.27153218265627355</v>
      </c>
      <c r="BA482" s="13">
        <f t="shared" si="123"/>
        <v>0.52141581632655354</v>
      </c>
      <c r="BB482" s="13">
        <f t="shared" si="124"/>
        <v>0.52108750000002257</v>
      </c>
      <c r="BC482" s="13">
        <f t="shared" si="125"/>
        <v>2.0648066326531516</v>
      </c>
      <c r="BD482" s="13">
        <f t="shared" si="126"/>
        <v>2.6070790816327678</v>
      </c>
      <c r="BE482" s="13">
        <f t="shared" si="127"/>
        <v>51.300000000001809</v>
      </c>
      <c r="BF482" s="13">
        <f t="shared" si="128"/>
        <v>0.52141581632655354</v>
      </c>
      <c r="BG482" s="13">
        <f t="shared" si="129"/>
        <v>2.0648066326531516</v>
      </c>
    </row>
    <row r="483" spans="43:59">
      <c r="AQ483" s="13">
        <v>481</v>
      </c>
      <c r="AR483" s="13">
        <f t="shared" si="130"/>
        <v>51.200000000001808</v>
      </c>
      <c r="AS483" s="13">
        <f t="shared" si="115"/>
        <v>1.2800000000000451</v>
      </c>
      <c r="AT483" s="13">
        <f t="shared" si="116"/>
        <v>2510.0000000000905</v>
      </c>
      <c r="AU483" s="13">
        <f t="shared" si="117"/>
        <v>51.224489795920213</v>
      </c>
      <c r="AV483" s="13">
        <f t="shared" si="118"/>
        <v>51.200000000001801</v>
      </c>
      <c r="AW483" s="13">
        <f t="shared" si="119"/>
        <v>0.52015306122451277</v>
      </c>
      <c r="AX483" s="13">
        <f t="shared" si="120"/>
        <v>0.27055920710123171</v>
      </c>
      <c r="AY483" s="13">
        <f t="shared" si="121"/>
        <v>0.51985000000002235</v>
      </c>
      <c r="AZ483" s="13">
        <f t="shared" si="122"/>
        <v>0.27024402250002322</v>
      </c>
      <c r="BA483" s="13">
        <f t="shared" si="123"/>
        <v>0.52015306122451277</v>
      </c>
      <c r="BB483" s="13">
        <f t="shared" si="124"/>
        <v>0.51985000000002235</v>
      </c>
      <c r="BC483" s="13">
        <f t="shared" si="125"/>
        <v>2.0598061224490705</v>
      </c>
      <c r="BD483" s="13">
        <f t="shared" si="126"/>
        <v>2.6007653061225637</v>
      </c>
      <c r="BE483" s="13">
        <f t="shared" si="127"/>
        <v>51.200000000001808</v>
      </c>
      <c r="BF483" s="13">
        <f t="shared" si="128"/>
        <v>0.52015306122451277</v>
      </c>
      <c r="BG483" s="13">
        <f t="shared" si="129"/>
        <v>2.0598061224490705</v>
      </c>
    </row>
    <row r="484" spans="43:59">
      <c r="AQ484" s="13">
        <v>482</v>
      </c>
      <c r="AR484" s="13">
        <f t="shared" si="130"/>
        <v>51.100000000001806</v>
      </c>
      <c r="AS484" s="13">
        <f t="shared" si="115"/>
        <v>1.2775000000000452</v>
      </c>
      <c r="AT484" s="13">
        <f t="shared" si="116"/>
        <v>2505.0000000000905</v>
      </c>
      <c r="AU484" s="13">
        <f t="shared" si="117"/>
        <v>51.122448979593685</v>
      </c>
      <c r="AV484" s="13">
        <f t="shared" si="118"/>
        <v>51.100000000001813</v>
      </c>
      <c r="AW484" s="13">
        <f t="shared" si="119"/>
        <v>0.51889030612247189</v>
      </c>
      <c r="AX484" s="13">
        <f t="shared" si="120"/>
        <v>0.26924714978787256</v>
      </c>
      <c r="AY484" s="13">
        <f t="shared" si="121"/>
        <v>0.51861250000002257</v>
      </c>
      <c r="AZ484" s="13">
        <f t="shared" si="122"/>
        <v>0.2689589251562734</v>
      </c>
      <c r="BA484" s="13">
        <f t="shared" si="123"/>
        <v>0.51889030612247189</v>
      </c>
      <c r="BB484" s="13">
        <f t="shared" si="124"/>
        <v>0.51861250000002257</v>
      </c>
      <c r="BC484" s="13">
        <f t="shared" si="125"/>
        <v>2.0548056122449885</v>
      </c>
      <c r="BD484" s="13">
        <f t="shared" si="126"/>
        <v>2.5944515306123597</v>
      </c>
      <c r="BE484" s="13">
        <f t="shared" si="127"/>
        <v>51.100000000001806</v>
      </c>
      <c r="BF484" s="13">
        <f t="shared" si="128"/>
        <v>0.51889030612247189</v>
      </c>
      <c r="BG484" s="13">
        <f t="shared" si="129"/>
        <v>2.0548056122449885</v>
      </c>
    </row>
    <row r="485" spans="43:59">
      <c r="AQ485" s="13">
        <v>483</v>
      </c>
      <c r="AR485" s="13">
        <f t="shared" si="130"/>
        <v>51.000000000001805</v>
      </c>
      <c r="AS485" s="13">
        <f t="shared" si="115"/>
        <v>1.2750000000000452</v>
      </c>
      <c r="AT485" s="13">
        <f t="shared" si="116"/>
        <v>2500.00000000009</v>
      </c>
      <c r="AU485" s="13">
        <f t="shared" si="117"/>
        <v>51.020408163267142</v>
      </c>
      <c r="AV485" s="13">
        <f t="shared" si="118"/>
        <v>51.000000000001812</v>
      </c>
      <c r="AW485" s="13">
        <f t="shared" si="119"/>
        <v>0.51762755102043101</v>
      </c>
      <c r="AX485" s="13">
        <f t="shared" si="120"/>
        <v>0.26793828157540889</v>
      </c>
      <c r="AY485" s="13">
        <f t="shared" si="121"/>
        <v>0.51737500000002257</v>
      </c>
      <c r="AZ485" s="13">
        <f t="shared" si="122"/>
        <v>0.26767689062502337</v>
      </c>
      <c r="BA485" s="13">
        <f t="shared" si="123"/>
        <v>0.51762755102043101</v>
      </c>
      <c r="BB485" s="13">
        <f t="shared" si="124"/>
        <v>0.51737500000002257</v>
      </c>
      <c r="BC485" s="13">
        <f t="shared" si="125"/>
        <v>2.0498051020409065</v>
      </c>
      <c r="BD485" s="13">
        <f t="shared" si="126"/>
        <v>2.5881377551021552</v>
      </c>
      <c r="BE485" s="13">
        <f t="shared" si="127"/>
        <v>51.000000000001805</v>
      </c>
      <c r="BF485" s="13">
        <f t="shared" si="128"/>
        <v>0.51762755102043101</v>
      </c>
      <c r="BG485" s="13">
        <f t="shared" si="129"/>
        <v>2.0498051020409065</v>
      </c>
    </row>
    <row r="486" spans="43:59">
      <c r="AQ486" s="13">
        <v>484</v>
      </c>
      <c r="AR486" s="13">
        <f t="shared" si="130"/>
        <v>50.900000000001803</v>
      </c>
      <c r="AS486" s="13">
        <f t="shared" si="115"/>
        <v>1.272500000000045</v>
      </c>
      <c r="AT486" s="13">
        <f t="shared" si="116"/>
        <v>2495.00000000009</v>
      </c>
      <c r="AU486" s="13">
        <f t="shared" si="117"/>
        <v>50.91836734694062</v>
      </c>
      <c r="AV486" s="13">
        <f t="shared" si="118"/>
        <v>50.900000000001796</v>
      </c>
      <c r="AW486" s="13">
        <f t="shared" si="119"/>
        <v>0.51636479591839024</v>
      </c>
      <c r="AX486" s="13">
        <f t="shared" si="120"/>
        <v>0.2666326024638408</v>
      </c>
      <c r="AY486" s="13">
        <f t="shared" si="121"/>
        <v>0.51613750000002234</v>
      </c>
      <c r="AZ486" s="13">
        <f t="shared" si="122"/>
        <v>0.26639791890627307</v>
      </c>
      <c r="BA486" s="13">
        <f t="shared" si="123"/>
        <v>0.51636479591839024</v>
      </c>
      <c r="BB486" s="13">
        <f t="shared" si="124"/>
        <v>0.51613750000002234</v>
      </c>
      <c r="BC486" s="13">
        <f t="shared" si="125"/>
        <v>2.0448045918368249</v>
      </c>
      <c r="BD486" s="13">
        <f t="shared" si="126"/>
        <v>2.5818239795919511</v>
      </c>
      <c r="BE486" s="13">
        <f t="shared" si="127"/>
        <v>50.900000000001803</v>
      </c>
      <c r="BF486" s="13">
        <f t="shared" si="128"/>
        <v>0.51636479591839024</v>
      </c>
      <c r="BG486" s="13">
        <f t="shared" si="129"/>
        <v>2.0448045918368249</v>
      </c>
    </row>
    <row r="487" spans="43:59">
      <c r="AQ487" s="13">
        <v>485</v>
      </c>
      <c r="AR487" s="13">
        <f t="shared" si="130"/>
        <v>50.800000000001802</v>
      </c>
      <c r="AS487" s="13">
        <f t="shared" si="115"/>
        <v>1.2700000000000451</v>
      </c>
      <c r="AT487" s="13">
        <f t="shared" si="116"/>
        <v>2490.00000000009</v>
      </c>
      <c r="AU487" s="13">
        <f t="shared" si="117"/>
        <v>50.816326530614084</v>
      </c>
      <c r="AV487" s="13">
        <f t="shared" si="118"/>
        <v>50.800000000001802</v>
      </c>
      <c r="AW487" s="13">
        <f t="shared" si="119"/>
        <v>0.51510204081634947</v>
      </c>
      <c r="AX487" s="13">
        <f t="shared" si="120"/>
        <v>0.26533011245316818</v>
      </c>
      <c r="AY487" s="13">
        <f t="shared" si="121"/>
        <v>0.51490000000002234</v>
      </c>
      <c r="AZ487" s="13">
        <f t="shared" si="122"/>
        <v>0.265122010000023</v>
      </c>
      <c r="BA487" s="13">
        <f t="shared" si="123"/>
        <v>0.51510204081634947</v>
      </c>
      <c r="BB487" s="13">
        <f t="shared" si="124"/>
        <v>0.51490000000002234</v>
      </c>
      <c r="BC487" s="13">
        <f t="shared" si="125"/>
        <v>2.0398040816327438</v>
      </c>
      <c r="BD487" s="13">
        <f t="shared" si="126"/>
        <v>2.5755102040817475</v>
      </c>
      <c r="BE487" s="13">
        <f t="shared" si="127"/>
        <v>50.800000000001802</v>
      </c>
      <c r="BF487" s="13">
        <f t="shared" si="128"/>
        <v>0.51510204081634947</v>
      </c>
      <c r="BG487" s="13">
        <f t="shared" si="129"/>
        <v>2.0398040816327438</v>
      </c>
    </row>
    <row r="488" spans="43:59">
      <c r="AQ488" s="13">
        <v>486</v>
      </c>
      <c r="AR488" s="13">
        <f t="shared" si="130"/>
        <v>50.700000000001801</v>
      </c>
      <c r="AS488" s="13">
        <f t="shared" si="115"/>
        <v>1.2675000000000451</v>
      </c>
      <c r="AT488" s="13">
        <f t="shared" si="116"/>
        <v>2485.00000000009</v>
      </c>
      <c r="AU488" s="13">
        <f t="shared" si="117"/>
        <v>50.714285714287556</v>
      </c>
      <c r="AV488" s="13">
        <f t="shared" si="118"/>
        <v>50.700000000001808</v>
      </c>
      <c r="AW488" s="13">
        <f t="shared" si="119"/>
        <v>0.51383928571430859</v>
      </c>
      <c r="AX488" s="13">
        <f t="shared" si="120"/>
        <v>0.26403081154339086</v>
      </c>
      <c r="AY488" s="13">
        <f t="shared" si="121"/>
        <v>0.51366250000002256</v>
      </c>
      <c r="AZ488" s="13">
        <f t="shared" si="122"/>
        <v>0.26384916390627317</v>
      </c>
      <c r="BA488" s="13">
        <f t="shared" si="123"/>
        <v>0.51383928571430859</v>
      </c>
      <c r="BB488" s="13">
        <f t="shared" si="124"/>
        <v>0.51366250000002256</v>
      </c>
      <c r="BC488" s="13">
        <f t="shared" si="125"/>
        <v>2.0348035714286619</v>
      </c>
      <c r="BD488" s="13">
        <f t="shared" si="126"/>
        <v>2.569196428571543</v>
      </c>
      <c r="BE488" s="13">
        <f t="shared" si="127"/>
        <v>50.700000000001801</v>
      </c>
      <c r="BF488" s="13">
        <f t="shared" si="128"/>
        <v>0.51383928571430859</v>
      </c>
      <c r="BG488" s="13">
        <f t="shared" si="129"/>
        <v>2.0348035714286619</v>
      </c>
    </row>
    <row r="489" spans="43:59">
      <c r="AQ489" s="13">
        <v>487</v>
      </c>
      <c r="AR489" s="13">
        <f t="shared" si="130"/>
        <v>50.600000000001799</v>
      </c>
      <c r="AS489" s="13">
        <f t="shared" si="115"/>
        <v>1.265000000000045</v>
      </c>
      <c r="AT489" s="13">
        <f t="shared" si="116"/>
        <v>2480.00000000009</v>
      </c>
      <c r="AU489" s="13">
        <f t="shared" si="117"/>
        <v>50.61224489796102</v>
      </c>
      <c r="AV489" s="13">
        <f t="shared" si="118"/>
        <v>50.600000000001799</v>
      </c>
      <c r="AW489" s="13">
        <f t="shared" si="119"/>
        <v>0.51257653061226782</v>
      </c>
      <c r="AX489" s="13">
        <f t="shared" si="120"/>
        <v>0.26273469973450914</v>
      </c>
      <c r="AY489" s="13">
        <f t="shared" si="121"/>
        <v>0.51242500000002233</v>
      </c>
      <c r="AZ489" s="13">
        <f t="shared" si="122"/>
        <v>0.2625793806250229</v>
      </c>
      <c r="BA489" s="13">
        <f t="shared" si="123"/>
        <v>0.51257653061226782</v>
      </c>
      <c r="BB489" s="13">
        <f t="shared" si="124"/>
        <v>0.51242500000002233</v>
      </c>
      <c r="BC489" s="13">
        <f t="shared" si="125"/>
        <v>2.0298030612245803</v>
      </c>
      <c r="BD489" s="13">
        <f t="shared" si="126"/>
        <v>2.5628826530613393</v>
      </c>
      <c r="BE489" s="13">
        <f t="shared" si="127"/>
        <v>50.600000000001799</v>
      </c>
      <c r="BF489" s="13">
        <f t="shared" si="128"/>
        <v>0.51257653061226782</v>
      </c>
      <c r="BG489" s="13">
        <f t="shared" si="129"/>
        <v>2.0298030612245803</v>
      </c>
    </row>
    <row r="490" spans="43:59">
      <c r="AQ490" s="13">
        <v>488</v>
      </c>
      <c r="AR490" s="13">
        <f t="shared" si="130"/>
        <v>50.500000000001798</v>
      </c>
      <c r="AS490" s="13">
        <f t="shared" si="115"/>
        <v>1.2625000000000448</v>
      </c>
      <c r="AT490" s="13">
        <f t="shared" si="116"/>
        <v>2475.00000000009</v>
      </c>
      <c r="AU490" s="13">
        <f t="shared" si="117"/>
        <v>50.510204081634491</v>
      </c>
      <c r="AV490" s="13">
        <f t="shared" si="118"/>
        <v>50.500000000001791</v>
      </c>
      <c r="AW490" s="13">
        <f t="shared" si="119"/>
        <v>0.51131377551022694</v>
      </c>
      <c r="AX490" s="13">
        <f t="shared" si="120"/>
        <v>0.26144177702652277</v>
      </c>
      <c r="AY490" s="13">
        <f t="shared" si="121"/>
        <v>0.51118750000002222</v>
      </c>
      <c r="AZ490" s="13">
        <f t="shared" si="122"/>
        <v>0.26131266015627269</v>
      </c>
      <c r="BA490" s="13">
        <f t="shared" si="123"/>
        <v>0.51131377551022694</v>
      </c>
      <c r="BB490" s="13">
        <f t="shared" si="124"/>
        <v>0.51118750000002222</v>
      </c>
      <c r="BC490" s="13">
        <f t="shared" si="125"/>
        <v>2.0248025510204983</v>
      </c>
      <c r="BD490" s="13">
        <f t="shared" si="126"/>
        <v>2.5565688775511348</v>
      </c>
      <c r="BE490" s="13">
        <f t="shared" si="127"/>
        <v>50.500000000001798</v>
      </c>
      <c r="BF490" s="13">
        <f t="shared" si="128"/>
        <v>0.51131377551022694</v>
      </c>
      <c r="BG490" s="13">
        <f t="shared" si="129"/>
        <v>2.0248025510204983</v>
      </c>
    </row>
    <row r="491" spans="43:59">
      <c r="AQ491" s="13">
        <v>489</v>
      </c>
      <c r="AR491" s="13">
        <f t="shared" si="130"/>
        <v>50.400000000001796</v>
      </c>
      <c r="AS491" s="13">
        <f t="shared" si="115"/>
        <v>1.2600000000000449</v>
      </c>
      <c r="AT491" s="13">
        <f t="shared" si="116"/>
        <v>2470.00000000009</v>
      </c>
      <c r="AU491" s="13">
        <f t="shared" si="117"/>
        <v>50.408163265307962</v>
      </c>
      <c r="AV491" s="13">
        <f t="shared" si="118"/>
        <v>50.400000000001796</v>
      </c>
      <c r="AW491" s="13">
        <f t="shared" si="119"/>
        <v>0.51005102040818606</v>
      </c>
      <c r="AX491" s="13">
        <f t="shared" si="120"/>
        <v>0.26015204341943182</v>
      </c>
      <c r="AY491" s="13">
        <f t="shared" si="121"/>
        <v>0.50995000000002233</v>
      </c>
      <c r="AZ491" s="13">
        <f t="shared" si="122"/>
        <v>0.26004900250002277</v>
      </c>
      <c r="BA491" s="13">
        <f t="shared" si="123"/>
        <v>0.51005102040818606</v>
      </c>
      <c r="BB491" s="13">
        <f t="shared" si="124"/>
        <v>0.50995000000002233</v>
      </c>
      <c r="BC491" s="13">
        <f t="shared" si="125"/>
        <v>2.0198020408164163</v>
      </c>
      <c r="BD491" s="13">
        <f t="shared" si="126"/>
        <v>2.5502551020409303</v>
      </c>
      <c r="BE491" s="13">
        <f t="shared" si="127"/>
        <v>50.400000000001796</v>
      </c>
      <c r="BF491" s="13">
        <f t="shared" si="128"/>
        <v>0.51005102040818606</v>
      </c>
      <c r="BG491" s="13">
        <f t="shared" si="129"/>
        <v>2.0198020408164163</v>
      </c>
    </row>
    <row r="492" spans="43:59">
      <c r="AQ492" s="13">
        <v>490</v>
      </c>
      <c r="AR492" s="13">
        <f t="shared" si="130"/>
        <v>50.300000000001795</v>
      </c>
      <c r="AS492" s="13">
        <f t="shared" si="115"/>
        <v>1.2575000000000449</v>
      </c>
      <c r="AT492" s="13">
        <f t="shared" si="116"/>
        <v>2465.00000000009</v>
      </c>
      <c r="AU492" s="13">
        <f t="shared" si="117"/>
        <v>50.306122448981426</v>
      </c>
      <c r="AV492" s="13">
        <f t="shared" si="118"/>
        <v>50.300000000001802</v>
      </c>
      <c r="AW492" s="13">
        <f t="shared" si="119"/>
        <v>0.50878826530614529</v>
      </c>
      <c r="AX492" s="13">
        <f t="shared" si="120"/>
        <v>0.25886549891323651</v>
      </c>
      <c r="AY492" s="13">
        <f t="shared" si="121"/>
        <v>0.50871250000002233</v>
      </c>
      <c r="AZ492" s="13">
        <f t="shared" si="122"/>
        <v>0.2587884076562727</v>
      </c>
      <c r="BA492" s="13">
        <f t="shared" si="123"/>
        <v>0.50878826530614529</v>
      </c>
      <c r="BB492" s="13">
        <f t="shared" si="124"/>
        <v>0.50871250000002233</v>
      </c>
      <c r="BC492" s="13">
        <f t="shared" si="125"/>
        <v>2.0148015306123352</v>
      </c>
      <c r="BD492" s="13">
        <f t="shared" si="126"/>
        <v>2.5439413265307262</v>
      </c>
      <c r="BE492" s="13">
        <f t="shared" si="127"/>
        <v>50.300000000001795</v>
      </c>
      <c r="BF492" s="13">
        <f t="shared" si="128"/>
        <v>0.50878826530614529</v>
      </c>
      <c r="BG492" s="13">
        <f t="shared" si="129"/>
        <v>2.0148015306123352</v>
      </c>
    </row>
    <row r="493" spans="43:59">
      <c r="AQ493" s="13">
        <v>491</v>
      </c>
      <c r="AR493" s="13">
        <f t="shared" si="130"/>
        <v>50.200000000001793</v>
      </c>
      <c r="AS493" s="13">
        <f t="shared" si="115"/>
        <v>1.255000000000045</v>
      </c>
      <c r="AT493" s="13">
        <f t="shared" si="116"/>
        <v>2460.00000000009</v>
      </c>
      <c r="AU493" s="13">
        <f t="shared" si="117"/>
        <v>50.204081632654898</v>
      </c>
      <c r="AV493" s="13">
        <f t="shared" si="118"/>
        <v>50.200000000001801</v>
      </c>
      <c r="AW493" s="13">
        <f t="shared" si="119"/>
        <v>0.50752551020410441</v>
      </c>
      <c r="AX493" s="13">
        <f t="shared" si="120"/>
        <v>0.25758214350793651</v>
      </c>
      <c r="AY493" s="13">
        <f t="shared" si="121"/>
        <v>0.50747500000002232</v>
      </c>
      <c r="AZ493" s="13">
        <f t="shared" si="122"/>
        <v>0.25753087562502264</v>
      </c>
      <c r="BA493" s="13">
        <f t="shared" si="123"/>
        <v>0.50752551020410441</v>
      </c>
      <c r="BB493" s="13">
        <f t="shared" si="124"/>
        <v>0.50747500000002232</v>
      </c>
      <c r="BC493" s="13">
        <f t="shared" si="125"/>
        <v>2.0098010204082533</v>
      </c>
      <c r="BD493" s="13">
        <f t="shared" si="126"/>
        <v>2.5376275510205222</v>
      </c>
      <c r="BE493" s="13">
        <f t="shared" si="127"/>
        <v>50.200000000001793</v>
      </c>
      <c r="BF493" s="13">
        <f t="shared" si="128"/>
        <v>0.50752551020410441</v>
      </c>
      <c r="BG493" s="13">
        <f t="shared" si="129"/>
        <v>2.0098010204082533</v>
      </c>
    </row>
    <row r="494" spans="43:59">
      <c r="AQ494" s="13">
        <v>492</v>
      </c>
      <c r="AR494" s="13">
        <f t="shared" si="130"/>
        <v>50.100000000001792</v>
      </c>
      <c r="AS494" s="13">
        <f t="shared" si="115"/>
        <v>1.2525000000000448</v>
      </c>
      <c r="AT494" s="13">
        <f t="shared" si="116"/>
        <v>2455.0000000000896</v>
      </c>
      <c r="AU494" s="13">
        <f t="shared" si="117"/>
        <v>50.102040816328362</v>
      </c>
      <c r="AV494" s="13">
        <f t="shared" si="118"/>
        <v>50.100000000001785</v>
      </c>
      <c r="AW494" s="13">
        <f t="shared" si="119"/>
        <v>0.50626275510206364</v>
      </c>
      <c r="AX494" s="13">
        <f t="shared" si="120"/>
        <v>0.25630197720353209</v>
      </c>
      <c r="AY494" s="13">
        <f t="shared" si="121"/>
        <v>0.50623750000002221</v>
      </c>
      <c r="AZ494" s="13">
        <f t="shared" si="122"/>
        <v>0.25627640640627247</v>
      </c>
      <c r="BA494" s="13">
        <f t="shared" si="123"/>
        <v>0.50626275510206364</v>
      </c>
      <c r="BB494" s="13">
        <f t="shared" si="124"/>
        <v>0.50623750000002221</v>
      </c>
      <c r="BC494" s="13">
        <f t="shared" si="125"/>
        <v>2.0048005102041717</v>
      </c>
      <c r="BD494" s="13">
        <f t="shared" si="126"/>
        <v>2.5313137755103181</v>
      </c>
      <c r="BE494" s="13">
        <f t="shared" si="127"/>
        <v>50.100000000001792</v>
      </c>
      <c r="BF494" s="13">
        <f t="shared" si="128"/>
        <v>0.50626275510206364</v>
      </c>
      <c r="BG494" s="13">
        <f t="shared" si="129"/>
        <v>2.0048005102041717</v>
      </c>
    </row>
    <row r="495" spans="43:59">
      <c r="AQ495" s="13">
        <v>493</v>
      </c>
      <c r="AR495" s="13">
        <f t="shared" si="130"/>
        <v>50.000000000001791</v>
      </c>
      <c r="AS495" s="13">
        <f t="shared" si="115"/>
        <v>1.2500000000000449</v>
      </c>
      <c r="AT495" s="13">
        <f t="shared" si="116"/>
        <v>2450.0000000000896</v>
      </c>
      <c r="AU495" s="13">
        <f t="shared" si="117"/>
        <v>50.000000000001833</v>
      </c>
      <c r="AV495" s="13">
        <f t="shared" si="118"/>
        <v>50.000000000001798</v>
      </c>
      <c r="AW495" s="13">
        <f t="shared" si="119"/>
        <v>0.50500000000002276</v>
      </c>
      <c r="AX495" s="13">
        <f t="shared" si="120"/>
        <v>0.25502500000002298</v>
      </c>
      <c r="AY495" s="13">
        <f t="shared" si="121"/>
        <v>0.50500000000002232</v>
      </c>
      <c r="AZ495" s="13">
        <f t="shared" si="122"/>
        <v>0.25502500000002254</v>
      </c>
      <c r="BA495" s="13">
        <f t="shared" si="123"/>
        <v>0.50500000000002276</v>
      </c>
      <c r="BB495" s="13">
        <f t="shared" si="124"/>
        <v>0.50500000000002232</v>
      </c>
      <c r="BC495" s="13">
        <f t="shared" si="125"/>
        <v>1.99980000000009</v>
      </c>
      <c r="BD495" s="13">
        <f t="shared" si="126"/>
        <v>2.525000000000114</v>
      </c>
      <c r="BE495" s="13">
        <f t="shared" si="127"/>
        <v>50.000000000001791</v>
      </c>
      <c r="BF495" s="13">
        <f t="shared" si="128"/>
        <v>0.50500000000002276</v>
      </c>
      <c r="BG495" s="13">
        <f t="shared" si="129"/>
        <v>1.99980000000009</v>
      </c>
    </row>
    <row r="496" spans="43:59">
      <c r="AQ496" s="13">
        <v>494</v>
      </c>
      <c r="AR496" s="13">
        <f t="shared" si="130"/>
        <v>49.900000000001789</v>
      </c>
      <c r="AS496" s="13">
        <f t="shared" si="115"/>
        <v>1.2475000000000447</v>
      </c>
      <c r="AT496" s="13">
        <f t="shared" si="116"/>
        <v>2445.0000000000896</v>
      </c>
      <c r="AU496" s="13">
        <f t="shared" si="117"/>
        <v>49.897959183675297</v>
      </c>
      <c r="AV496" s="13">
        <f t="shared" si="118"/>
        <v>49.900000000001789</v>
      </c>
      <c r="AW496" s="13">
        <f t="shared" si="119"/>
        <v>0.50373724489798199</v>
      </c>
      <c r="AX496" s="13">
        <f t="shared" si="120"/>
        <v>0.25375121189740951</v>
      </c>
      <c r="AY496" s="13">
        <f t="shared" si="121"/>
        <v>0.50376250000002221</v>
      </c>
      <c r="AZ496" s="13">
        <f t="shared" si="122"/>
        <v>0.25377665640627239</v>
      </c>
      <c r="BA496" s="13">
        <f t="shared" si="123"/>
        <v>0.50373724489798199</v>
      </c>
      <c r="BB496" s="13">
        <f t="shared" si="124"/>
        <v>0.50376250000002221</v>
      </c>
      <c r="BC496" s="13">
        <f t="shared" si="125"/>
        <v>1.9947994897960084</v>
      </c>
      <c r="BD496" s="13">
        <f t="shared" si="126"/>
        <v>2.51868622448991</v>
      </c>
      <c r="BE496" s="13">
        <f t="shared" si="127"/>
        <v>49.900000000001789</v>
      </c>
      <c r="BF496" s="13">
        <f t="shared" si="128"/>
        <v>0.50373724489798199</v>
      </c>
      <c r="BG496" s="13">
        <f t="shared" si="129"/>
        <v>1.9947994897960084</v>
      </c>
    </row>
    <row r="497" spans="43:59">
      <c r="AQ497" s="13">
        <v>495</v>
      </c>
      <c r="AR497" s="13">
        <f t="shared" si="130"/>
        <v>49.800000000001788</v>
      </c>
      <c r="AS497" s="13">
        <f t="shared" si="115"/>
        <v>1.2450000000000445</v>
      </c>
      <c r="AT497" s="13">
        <f t="shared" si="116"/>
        <v>2440.0000000000896</v>
      </c>
      <c r="AU497" s="13">
        <f t="shared" si="117"/>
        <v>49.795918367348769</v>
      </c>
      <c r="AV497" s="13">
        <f t="shared" si="118"/>
        <v>49.800000000001781</v>
      </c>
      <c r="AW497" s="13">
        <f t="shared" si="119"/>
        <v>0.50247448979594111</v>
      </c>
      <c r="AX497" s="13">
        <f t="shared" si="120"/>
        <v>0.25248061289569135</v>
      </c>
      <c r="AY497" s="13">
        <f t="shared" si="121"/>
        <v>0.5025250000000222</v>
      </c>
      <c r="AZ497" s="13">
        <f t="shared" si="122"/>
        <v>0.25253137562502231</v>
      </c>
      <c r="BA497" s="13">
        <f t="shared" si="123"/>
        <v>0.50247448979594111</v>
      </c>
      <c r="BB497" s="13">
        <f t="shared" si="124"/>
        <v>0.5025250000000222</v>
      </c>
      <c r="BC497" s="13">
        <f t="shared" si="125"/>
        <v>1.9897989795919266</v>
      </c>
      <c r="BD497" s="13">
        <f t="shared" si="126"/>
        <v>2.5123724489797055</v>
      </c>
      <c r="BE497" s="13">
        <f t="shared" si="127"/>
        <v>49.800000000001788</v>
      </c>
      <c r="BF497" s="13">
        <f t="shared" si="128"/>
        <v>0.50247448979594111</v>
      </c>
      <c r="BG497" s="13">
        <f t="shared" si="129"/>
        <v>1.9897989795919266</v>
      </c>
    </row>
    <row r="498" spans="43:59">
      <c r="AQ498" s="13">
        <v>496</v>
      </c>
      <c r="AR498" s="13">
        <f t="shared" si="130"/>
        <v>49.700000000001786</v>
      </c>
      <c r="AS498" s="13">
        <f t="shared" si="115"/>
        <v>1.2425000000000446</v>
      </c>
      <c r="AT498" s="13">
        <f t="shared" si="116"/>
        <v>2435.0000000000896</v>
      </c>
      <c r="AU498" s="13">
        <f t="shared" si="117"/>
        <v>49.69387755102224</v>
      </c>
      <c r="AV498" s="13">
        <f t="shared" si="118"/>
        <v>49.700000000001779</v>
      </c>
      <c r="AW498" s="13">
        <f t="shared" si="119"/>
        <v>0.50121173469390035</v>
      </c>
      <c r="AX498" s="13">
        <f t="shared" si="120"/>
        <v>0.25121320299486877</v>
      </c>
      <c r="AY498" s="13">
        <f t="shared" si="121"/>
        <v>0.5012875000000222</v>
      </c>
      <c r="AZ498" s="13">
        <f t="shared" si="122"/>
        <v>0.25128915765627224</v>
      </c>
      <c r="BA498" s="13">
        <f t="shared" si="123"/>
        <v>0.50121173469390035</v>
      </c>
      <c r="BB498" s="13">
        <f t="shared" si="124"/>
        <v>0.5012875000000222</v>
      </c>
      <c r="BC498" s="13">
        <f t="shared" si="125"/>
        <v>1.9847984693878451</v>
      </c>
      <c r="BD498" s="13">
        <f t="shared" si="126"/>
        <v>2.5060586734695018</v>
      </c>
      <c r="BE498" s="13">
        <f t="shared" si="127"/>
        <v>49.700000000001786</v>
      </c>
      <c r="BF498" s="13">
        <f t="shared" si="128"/>
        <v>0.50121173469390035</v>
      </c>
      <c r="BG498" s="13">
        <f t="shared" si="129"/>
        <v>1.9847984693878451</v>
      </c>
    </row>
    <row r="499" spans="43:59">
      <c r="AQ499" s="13">
        <v>497</v>
      </c>
      <c r="AR499" s="13">
        <f t="shared" si="130"/>
        <v>49.600000000001785</v>
      </c>
      <c r="AS499" s="13">
        <f t="shared" si="115"/>
        <v>1.2400000000000446</v>
      </c>
      <c r="AT499" s="13">
        <f t="shared" si="116"/>
        <v>2430.0000000000891</v>
      </c>
      <c r="AU499" s="13">
        <f t="shared" si="117"/>
        <v>49.591836734695697</v>
      </c>
      <c r="AV499" s="13">
        <f t="shared" si="118"/>
        <v>49.600000000001785</v>
      </c>
      <c r="AW499" s="13">
        <f t="shared" si="119"/>
        <v>0.49994897959185935</v>
      </c>
      <c r="AX499" s="13">
        <f t="shared" si="120"/>
        <v>0.24994898219494141</v>
      </c>
      <c r="AY499" s="13">
        <f t="shared" si="121"/>
        <v>0.5000500000000222</v>
      </c>
      <c r="AZ499" s="13">
        <f t="shared" si="122"/>
        <v>0.25005000250002218</v>
      </c>
      <c r="BA499" s="13">
        <f t="shared" si="123"/>
        <v>0.49994897959185935</v>
      </c>
      <c r="BB499" s="13">
        <f t="shared" si="124"/>
        <v>0.5000500000000222</v>
      </c>
      <c r="BC499" s="13">
        <f t="shared" si="125"/>
        <v>1.9797979591837629</v>
      </c>
      <c r="BD499" s="13">
        <f t="shared" si="126"/>
        <v>2.4997448979592969</v>
      </c>
      <c r="BE499" s="13">
        <f t="shared" si="127"/>
        <v>49.600000000001785</v>
      </c>
      <c r="BF499" s="13">
        <f t="shared" si="128"/>
        <v>0.49994897959185935</v>
      </c>
      <c r="BG499" s="13">
        <f t="shared" si="129"/>
        <v>1.9797979591837629</v>
      </c>
    </row>
    <row r="500" spans="43:59">
      <c r="AQ500" s="13">
        <v>498</v>
      </c>
      <c r="AR500" s="13">
        <f t="shared" si="130"/>
        <v>49.500000000001783</v>
      </c>
      <c r="AS500" s="13">
        <f t="shared" si="115"/>
        <v>1.2375000000000447</v>
      </c>
      <c r="AT500" s="13">
        <f t="shared" si="116"/>
        <v>2425.0000000000891</v>
      </c>
      <c r="AU500" s="13">
        <f t="shared" si="117"/>
        <v>49.489795918369168</v>
      </c>
      <c r="AV500" s="13">
        <f t="shared" si="118"/>
        <v>49.500000000001791</v>
      </c>
      <c r="AW500" s="13">
        <f t="shared" si="119"/>
        <v>0.49868622448981859</v>
      </c>
      <c r="AX500" s="13">
        <f t="shared" si="120"/>
        <v>0.24868795049590975</v>
      </c>
      <c r="AY500" s="13">
        <f t="shared" si="121"/>
        <v>0.49881250000002231</v>
      </c>
      <c r="AZ500" s="13">
        <f t="shared" si="122"/>
        <v>0.24881391015627224</v>
      </c>
      <c r="BA500" s="13">
        <f t="shared" si="123"/>
        <v>0.49868622448981859</v>
      </c>
      <c r="BB500" s="13">
        <f t="shared" si="124"/>
        <v>0.49881250000002231</v>
      </c>
      <c r="BC500" s="13">
        <f t="shared" si="125"/>
        <v>1.9747974489796813</v>
      </c>
      <c r="BD500" s="13">
        <f t="shared" si="126"/>
        <v>2.4934311224490928</v>
      </c>
      <c r="BE500" s="13">
        <f t="shared" si="127"/>
        <v>49.500000000001783</v>
      </c>
      <c r="BF500" s="13">
        <f t="shared" si="128"/>
        <v>0.49868622448981859</v>
      </c>
      <c r="BG500" s="13">
        <f t="shared" si="129"/>
        <v>1.9747974489796813</v>
      </c>
    </row>
    <row r="501" spans="43:59">
      <c r="AQ501" s="13">
        <v>499</v>
      </c>
      <c r="AR501" s="13">
        <f t="shared" si="130"/>
        <v>49.400000000001782</v>
      </c>
      <c r="AS501" s="13">
        <f t="shared" si="115"/>
        <v>1.2350000000000447</v>
      </c>
      <c r="AT501" s="13">
        <f t="shared" si="116"/>
        <v>2420.0000000000891</v>
      </c>
      <c r="AU501" s="13">
        <f t="shared" si="117"/>
        <v>49.387755102042632</v>
      </c>
      <c r="AV501" s="13">
        <f t="shared" si="118"/>
        <v>49.400000000001789</v>
      </c>
      <c r="AW501" s="13">
        <f t="shared" si="119"/>
        <v>0.49742346938777771</v>
      </c>
      <c r="AX501" s="13">
        <f t="shared" si="120"/>
        <v>0.24743010789777342</v>
      </c>
      <c r="AY501" s="13">
        <f t="shared" si="121"/>
        <v>0.49757500000002219</v>
      </c>
      <c r="AZ501" s="13">
        <f t="shared" si="122"/>
        <v>0.24758088062502209</v>
      </c>
      <c r="BA501" s="13">
        <f t="shared" si="123"/>
        <v>0.49742346938777771</v>
      </c>
      <c r="BB501" s="13">
        <f t="shared" si="124"/>
        <v>0.49757500000002219</v>
      </c>
      <c r="BC501" s="13">
        <f t="shared" si="125"/>
        <v>1.9697969387755996</v>
      </c>
      <c r="BD501" s="13">
        <f t="shared" si="126"/>
        <v>2.4871173469388888</v>
      </c>
      <c r="BE501" s="13">
        <f t="shared" si="127"/>
        <v>49.400000000001782</v>
      </c>
      <c r="BF501" s="13">
        <f t="shared" si="128"/>
        <v>0.49742346938777771</v>
      </c>
      <c r="BG501" s="13">
        <f t="shared" si="129"/>
        <v>1.9697969387755996</v>
      </c>
    </row>
    <row r="502" spans="43:59">
      <c r="AQ502" s="13">
        <v>500</v>
      </c>
      <c r="AR502" s="13">
        <f t="shared" si="130"/>
        <v>49.300000000001781</v>
      </c>
      <c r="AS502" s="13">
        <f t="shared" si="115"/>
        <v>1.2325000000000446</v>
      </c>
      <c r="AT502" s="13">
        <f t="shared" si="116"/>
        <v>2415.0000000000891</v>
      </c>
      <c r="AU502" s="13">
        <f t="shared" si="117"/>
        <v>49.285714285716104</v>
      </c>
      <c r="AV502" s="13">
        <f t="shared" si="118"/>
        <v>49.300000000001781</v>
      </c>
      <c r="AW502" s="13">
        <f t="shared" si="119"/>
        <v>0.49616071428573694</v>
      </c>
      <c r="AX502" s="13">
        <f t="shared" si="120"/>
        <v>0.24617545440053268</v>
      </c>
      <c r="AY502" s="13">
        <f t="shared" si="121"/>
        <v>0.49633750000002219</v>
      </c>
      <c r="AZ502" s="13">
        <f t="shared" si="122"/>
        <v>0.24635091390627203</v>
      </c>
      <c r="BA502" s="13">
        <f t="shared" si="123"/>
        <v>0.49616071428573694</v>
      </c>
      <c r="BB502" s="13">
        <f t="shared" si="124"/>
        <v>0.49633750000002219</v>
      </c>
      <c r="BC502" s="13">
        <f t="shared" si="125"/>
        <v>1.964796428571518</v>
      </c>
      <c r="BD502" s="13">
        <f t="shared" si="126"/>
        <v>2.4808035714286847</v>
      </c>
      <c r="BE502" s="13">
        <f t="shared" si="127"/>
        <v>49.300000000001781</v>
      </c>
      <c r="BF502" s="13">
        <f t="shared" si="128"/>
        <v>0.49616071428573694</v>
      </c>
      <c r="BG502" s="13">
        <f t="shared" si="129"/>
        <v>1.964796428571518</v>
      </c>
    </row>
    <row r="503" spans="43:59">
      <c r="AQ503" s="13">
        <v>501</v>
      </c>
      <c r="AR503" s="13">
        <f t="shared" si="130"/>
        <v>49.200000000001779</v>
      </c>
      <c r="AS503" s="13">
        <f t="shared" si="115"/>
        <v>1.2300000000000444</v>
      </c>
      <c r="AT503" s="13">
        <f t="shared" si="116"/>
        <v>2410.0000000000891</v>
      </c>
      <c r="AU503" s="13">
        <f t="shared" si="117"/>
        <v>49.183673469389575</v>
      </c>
      <c r="AV503" s="13">
        <f t="shared" si="118"/>
        <v>49.200000000001779</v>
      </c>
      <c r="AW503" s="13">
        <f t="shared" si="119"/>
        <v>0.49489795918369617</v>
      </c>
      <c r="AX503" s="13">
        <f t="shared" si="120"/>
        <v>0.24492399000418741</v>
      </c>
      <c r="AY503" s="13">
        <f t="shared" si="121"/>
        <v>0.49510000000002219</v>
      </c>
      <c r="AZ503" s="13">
        <f t="shared" si="122"/>
        <v>0.24512401000002196</v>
      </c>
      <c r="BA503" s="13">
        <f t="shared" si="123"/>
        <v>0.49489795918369617</v>
      </c>
      <c r="BB503" s="13">
        <f t="shared" si="124"/>
        <v>0.49510000000002219</v>
      </c>
      <c r="BC503" s="13">
        <f t="shared" si="125"/>
        <v>1.9597959183674365</v>
      </c>
      <c r="BD503" s="13">
        <f t="shared" si="126"/>
        <v>2.4744897959184806</v>
      </c>
      <c r="BE503" s="13">
        <f t="shared" si="127"/>
        <v>49.200000000001779</v>
      </c>
      <c r="BF503" s="13">
        <f t="shared" si="128"/>
        <v>0.49489795918369617</v>
      </c>
      <c r="BG503" s="13">
        <f t="shared" si="129"/>
        <v>1.9597959183674365</v>
      </c>
    </row>
    <row r="504" spans="43:59">
      <c r="AQ504" s="13">
        <v>502</v>
      </c>
      <c r="AR504" s="13">
        <f t="shared" si="130"/>
        <v>49.100000000001778</v>
      </c>
      <c r="AS504" s="13">
        <f t="shared" si="115"/>
        <v>1.2275000000000444</v>
      </c>
      <c r="AT504" s="13">
        <f t="shared" si="116"/>
        <v>2405.0000000000887</v>
      </c>
      <c r="AU504" s="13">
        <f t="shared" si="117"/>
        <v>49.081632653063032</v>
      </c>
      <c r="AV504" s="13">
        <f t="shared" si="118"/>
        <v>49.100000000001778</v>
      </c>
      <c r="AW504" s="13">
        <f t="shared" si="119"/>
        <v>0.49363520408165518</v>
      </c>
      <c r="AX504" s="13">
        <f t="shared" si="120"/>
        <v>0.24367571470873736</v>
      </c>
      <c r="AY504" s="13">
        <f t="shared" si="121"/>
        <v>0.49386250000002208</v>
      </c>
      <c r="AZ504" s="13">
        <f t="shared" si="122"/>
        <v>0.24390016890627181</v>
      </c>
      <c r="BA504" s="13">
        <f t="shared" si="123"/>
        <v>0.49363520408165518</v>
      </c>
      <c r="BB504" s="13">
        <f t="shared" si="124"/>
        <v>0.49386250000002208</v>
      </c>
      <c r="BC504" s="13">
        <f t="shared" si="125"/>
        <v>1.9547954081633543</v>
      </c>
      <c r="BD504" s="13">
        <f t="shared" si="126"/>
        <v>2.4681760204082757</v>
      </c>
      <c r="BE504" s="13">
        <f t="shared" si="127"/>
        <v>49.100000000001778</v>
      </c>
      <c r="BF504" s="13">
        <f t="shared" si="128"/>
        <v>0.49363520408165518</v>
      </c>
      <c r="BG504" s="13">
        <f t="shared" si="129"/>
        <v>1.9547954081633543</v>
      </c>
    </row>
    <row r="505" spans="43:59">
      <c r="AQ505" s="13">
        <v>503</v>
      </c>
      <c r="AR505" s="13">
        <f t="shared" si="130"/>
        <v>49.000000000001776</v>
      </c>
      <c r="AS505" s="13">
        <f t="shared" si="115"/>
        <v>1.2250000000000443</v>
      </c>
      <c r="AT505" s="13">
        <f t="shared" si="116"/>
        <v>2400.0000000000887</v>
      </c>
      <c r="AU505" s="13">
        <f t="shared" si="117"/>
        <v>48.979591836736503</v>
      </c>
      <c r="AV505" s="13">
        <f t="shared" si="118"/>
        <v>49.000000000001769</v>
      </c>
      <c r="AW505" s="13">
        <f t="shared" si="119"/>
        <v>0.4923724489796143</v>
      </c>
      <c r="AX505" s="13">
        <f t="shared" si="120"/>
        <v>0.24243062851418287</v>
      </c>
      <c r="AY505" s="13">
        <f t="shared" si="121"/>
        <v>0.49262500000002207</v>
      </c>
      <c r="AZ505" s="13">
        <f t="shared" si="122"/>
        <v>0.24267939062502175</v>
      </c>
      <c r="BA505" s="13">
        <f t="shared" si="123"/>
        <v>0.4923724489796143</v>
      </c>
      <c r="BB505" s="13">
        <f t="shared" si="124"/>
        <v>0.49262500000002207</v>
      </c>
      <c r="BC505" s="13">
        <f t="shared" si="125"/>
        <v>1.9497948979592723</v>
      </c>
      <c r="BD505" s="13">
        <f t="shared" si="126"/>
        <v>2.4618622448980716</v>
      </c>
      <c r="BE505" s="13">
        <f t="shared" si="127"/>
        <v>49.000000000001776</v>
      </c>
      <c r="BF505" s="13">
        <f t="shared" si="128"/>
        <v>0.4923724489796143</v>
      </c>
      <c r="BG505" s="13">
        <f t="shared" si="129"/>
        <v>1.9497948979592723</v>
      </c>
    </row>
    <row r="506" spans="43:59">
      <c r="AQ506" s="13">
        <v>504</v>
      </c>
      <c r="AR506" s="13">
        <f t="shared" si="130"/>
        <v>48.900000000001775</v>
      </c>
      <c r="AS506" s="13">
        <f t="shared" si="115"/>
        <v>1.2225000000000443</v>
      </c>
      <c r="AT506" s="13">
        <f t="shared" si="116"/>
        <v>2395.0000000000887</v>
      </c>
      <c r="AU506" s="13">
        <f t="shared" si="117"/>
        <v>48.877551020409967</v>
      </c>
      <c r="AV506" s="13">
        <f t="shared" si="118"/>
        <v>48.900000000001775</v>
      </c>
      <c r="AW506" s="13">
        <f t="shared" si="119"/>
        <v>0.49110969387757342</v>
      </c>
      <c r="AX506" s="13">
        <f t="shared" si="120"/>
        <v>0.24118873142052388</v>
      </c>
      <c r="AY506" s="13">
        <f t="shared" si="121"/>
        <v>0.49138750000002207</v>
      </c>
      <c r="AZ506" s="13">
        <f t="shared" si="122"/>
        <v>0.24146167515627168</v>
      </c>
      <c r="BA506" s="13">
        <f t="shared" si="123"/>
        <v>0.49110969387757342</v>
      </c>
      <c r="BB506" s="13">
        <f t="shared" si="124"/>
        <v>0.49138750000002207</v>
      </c>
      <c r="BC506" s="13">
        <f t="shared" si="125"/>
        <v>1.9447943877551905</v>
      </c>
      <c r="BD506" s="13">
        <f t="shared" si="126"/>
        <v>2.4555484693878671</v>
      </c>
      <c r="BE506" s="13">
        <f t="shared" si="127"/>
        <v>48.900000000001775</v>
      </c>
      <c r="BF506" s="13">
        <f t="shared" si="128"/>
        <v>0.49110969387757342</v>
      </c>
      <c r="BG506" s="13">
        <f t="shared" si="129"/>
        <v>1.9447943877551905</v>
      </c>
    </row>
    <row r="507" spans="43:59">
      <c r="AQ507" s="13">
        <v>505</v>
      </c>
      <c r="AR507" s="13">
        <f t="shared" si="130"/>
        <v>48.800000000001774</v>
      </c>
      <c r="AS507" s="13">
        <f t="shared" si="115"/>
        <v>1.2200000000000444</v>
      </c>
      <c r="AT507" s="13">
        <f t="shared" si="116"/>
        <v>2390.0000000000887</v>
      </c>
      <c r="AU507" s="13">
        <f t="shared" si="117"/>
        <v>48.775510204083446</v>
      </c>
      <c r="AV507" s="13">
        <f t="shared" si="118"/>
        <v>48.800000000001774</v>
      </c>
      <c r="AW507" s="13">
        <f t="shared" si="119"/>
        <v>0.48984693877553276</v>
      </c>
      <c r="AX507" s="13">
        <f t="shared" si="120"/>
        <v>0.23995002342776053</v>
      </c>
      <c r="AY507" s="13">
        <f t="shared" si="121"/>
        <v>0.49015000000002207</v>
      </c>
      <c r="AZ507" s="13">
        <f t="shared" si="122"/>
        <v>0.24024702250002164</v>
      </c>
      <c r="BA507" s="13">
        <f t="shared" si="123"/>
        <v>0.48984693877553276</v>
      </c>
      <c r="BB507" s="13">
        <f t="shared" si="124"/>
        <v>0.49015000000002207</v>
      </c>
      <c r="BC507" s="13">
        <f t="shared" si="125"/>
        <v>1.9397938775511094</v>
      </c>
      <c r="BD507" s="13">
        <f t="shared" si="126"/>
        <v>2.4492346938776639</v>
      </c>
      <c r="BE507" s="13">
        <f t="shared" si="127"/>
        <v>48.800000000001774</v>
      </c>
      <c r="BF507" s="13">
        <f t="shared" si="128"/>
        <v>0.48984693877553276</v>
      </c>
      <c r="BG507" s="13">
        <f t="shared" si="129"/>
        <v>1.9397938775511094</v>
      </c>
    </row>
    <row r="508" spans="43:59">
      <c r="AQ508" s="13">
        <v>506</v>
      </c>
      <c r="AR508" s="13">
        <f t="shared" si="130"/>
        <v>48.700000000001772</v>
      </c>
      <c r="AS508" s="13">
        <f t="shared" si="115"/>
        <v>1.2175000000000444</v>
      </c>
      <c r="AT508" s="13">
        <f t="shared" si="116"/>
        <v>2385.0000000000887</v>
      </c>
      <c r="AU508" s="13">
        <f t="shared" si="117"/>
        <v>48.67346938775691</v>
      </c>
      <c r="AV508" s="13">
        <f t="shared" si="118"/>
        <v>48.700000000001772</v>
      </c>
      <c r="AW508" s="13">
        <f t="shared" si="119"/>
        <v>0.48858418367349188</v>
      </c>
      <c r="AX508" s="13">
        <f t="shared" si="120"/>
        <v>0.23871450453589244</v>
      </c>
      <c r="AY508" s="13">
        <f t="shared" si="121"/>
        <v>0.48891250000002207</v>
      </c>
      <c r="AZ508" s="13">
        <f t="shared" si="122"/>
        <v>0.23903543265627158</v>
      </c>
      <c r="BA508" s="13">
        <f t="shared" si="123"/>
        <v>0.48858418367349188</v>
      </c>
      <c r="BB508" s="13">
        <f t="shared" si="124"/>
        <v>0.48891250000002207</v>
      </c>
      <c r="BC508" s="13">
        <f t="shared" si="125"/>
        <v>1.9347933673470277</v>
      </c>
      <c r="BD508" s="13">
        <f t="shared" si="126"/>
        <v>2.4429209183674594</v>
      </c>
      <c r="BE508" s="13">
        <f t="shared" si="127"/>
        <v>48.700000000001772</v>
      </c>
      <c r="BF508" s="13">
        <f t="shared" si="128"/>
        <v>0.48858418367349188</v>
      </c>
      <c r="BG508" s="13">
        <f t="shared" si="129"/>
        <v>1.9347933673470277</v>
      </c>
    </row>
    <row r="509" spans="43:59">
      <c r="AQ509" s="13">
        <v>507</v>
      </c>
      <c r="AR509" s="13">
        <f t="shared" si="130"/>
        <v>48.600000000001771</v>
      </c>
      <c r="AS509" s="13">
        <f t="shared" si="115"/>
        <v>1.2150000000000443</v>
      </c>
      <c r="AT509" s="13">
        <f t="shared" si="116"/>
        <v>2380.0000000000887</v>
      </c>
      <c r="AU509" s="13">
        <f t="shared" si="117"/>
        <v>48.571428571430381</v>
      </c>
      <c r="AV509" s="13">
        <f t="shared" si="118"/>
        <v>48.600000000001771</v>
      </c>
      <c r="AW509" s="13">
        <f t="shared" si="119"/>
        <v>0.48732142857145111</v>
      </c>
      <c r="AX509" s="13">
        <f t="shared" si="120"/>
        <v>0.23748217474491992</v>
      </c>
      <c r="AY509" s="13">
        <f t="shared" si="121"/>
        <v>0.48767500000002206</v>
      </c>
      <c r="AZ509" s="13">
        <f t="shared" si="122"/>
        <v>0.23782690562502151</v>
      </c>
      <c r="BA509" s="13">
        <f t="shared" si="123"/>
        <v>0.48732142857145111</v>
      </c>
      <c r="BB509" s="13">
        <f t="shared" si="124"/>
        <v>0.48767500000002206</v>
      </c>
      <c r="BC509" s="13">
        <f t="shared" si="125"/>
        <v>1.9297928571429461</v>
      </c>
      <c r="BD509" s="13">
        <f t="shared" si="126"/>
        <v>2.4366071428572553</v>
      </c>
      <c r="BE509" s="13">
        <f t="shared" si="127"/>
        <v>48.600000000001771</v>
      </c>
      <c r="BF509" s="13">
        <f t="shared" si="128"/>
        <v>0.48732142857145111</v>
      </c>
      <c r="BG509" s="13">
        <f t="shared" si="129"/>
        <v>1.9297928571429461</v>
      </c>
    </row>
    <row r="510" spans="43:59">
      <c r="AQ510" s="13">
        <v>508</v>
      </c>
      <c r="AR510" s="13">
        <f t="shared" si="130"/>
        <v>48.500000000001769</v>
      </c>
      <c r="AS510" s="13">
        <f t="shared" si="115"/>
        <v>1.2125000000000441</v>
      </c>
      <c r="AT510" s="13">
        <f t="shared" si="116"/>
        <v>2375.0000000000887</v>
      </c>
      <c r="AU510" s="13">
        <f t="shared" si="117"/>
        <v>48.469387755103845</v>
      </c>
      <c r="AV510" s="13">
        <f t="shared" si="118"/>
        <v>48.500000000001762</v>
      </c>
      <c r="AW510" s="13">
        <f t="shared" si="119"/>
        <v>0.48605867346941023</v>
      </c>
      <c r="AX510" s="13">
        <f t="shared" si="120"/>
        <v>0.23625303405484274</v>
      </c>
      <c r="AY510" s="13">
        <f t="shared" si="121"/>
        <v>0.48643750000002195</v>
      </c>
      <c r="AZ510" s="13">
        <f t="shared" si="122"/>
        <v>0.23662144140627137</v>
      </c>
      <c r="BA510" s="13">
        <f t="shared" si="123"/>
        <v>0.48605867346941023</v>
      </c>
      <c r="BB510" s="13">
        <f t="shared" si="124"/>
        <v>0.48643750000002195</v>
      </c>
      <c r="BC510" s="13">
        <f t="shared" si="125"/>
        <v>1.9247923469388644</v>
      </c>
      <c r="BD510" s="13">
        <f t="shared" si="126"/>
        <v>2.4302933673470513</v>
      </c>
      <c r="BE510" s="13">
        <f t="shared" si="127"/>
        <v>48.500000000001769</v>
      </c>
      <c r="BF510" s="13">
        <f t="shared" si="128"/>
        <v>0.48605867346941023</v>
      </c>
      <c r="BG510" s="13">
        <f t="shared" si="129"/>
        <v>1.9247923469388644</v>
      </c>
    </row>
    <row r="511" spans="43:59">
      <c r="AQ511" s="13">
        <v>509</v>
      </c>
      <c r="AR511" s="13">
        <f t="shared" si="130"/>
        <v>48.400000000001768</v>
      </c>
      <c r="AS511" s="13">
        <f t="shared" si="115"/>
        <v>1.2100000000000442</v>
      </c>
      <c r="AT511" s="13">
        <f t="shared" si="116"/>
        <v>2370.0000000000887</v>
      </c>
      <c r="AU511" s="13">
        <f t="shared" si="117"/>
        <v>48.367346938777324</v>
      </c>
      <c r="AV511" s="13">
        <f t="shared" si="118"/>
        <v>48.400000000001761</v>
      </c>
      <c r="AW511" s="13">
        <f t="shared" si="119"/>
        <v>0.48479591836736946</v>
      </c>
      <c r="AX511" s="13">
        <f t="shared" si="120"/>
        <v>0.23502708246566115</v>
      </c>
      <c r="AY511" s="13">
        <f t="shared" si="121"/>
        <v>0.48520000000002184</v>
      </c>
      <c r="AZ511" s="13">
        <f t="shared" si="122"/>
        <v>0.2354190400000212</v>
      </c>
      <c r="BA511" s="13">
        <f t="shared" si="123"/>
        <v>0.48479591836736946</v>
      </c>
      <c r="BB511" s="13">
        <f t="shared" si="124"/>
        <v>0.48520000000002184</v>
      </c>
      <c r="BC511" s="13">
        <f t="shared" si="125"/>
        <v>1.9197918367347828</v>
      </c>
      <c r="BD511" s="13">
        <f t="shared" si="126"/>
        <v>2.4239795918368472</v>
      </c>
      <c r="BE511" s="13">
        <f t="shared" si="127"/>
        <v>48.400000000001768</v>
      </c>
      <c r="BF511" s="13">
        <f t="shared" si="128"/>
        <v>0.48479591836736946</v>
      </c>
      <c r="BG511" s="13">
        <f t="shared" si="129"/>
        <v>1.9197918367347828</v>
      </c>
    </row>
    <row r="512" spans="43:59">
      <c r="AQ512" s="13">
        <v>510</v>
      </c>
      <c r="AR512" s="13">
        <f t="shared" si="130"/>
        <v>48.300000000001766</v>
      </c>
      <c r="AS512" s="13">
        <f t="shared" si="115"/>
        <v>1.2075000000000442</v>
      </c>
      <c r="AT512" s="13">
        <f t="shared" si="116"/>
        <v>2365.0000000000882</v>
      </c>
      <c r="AU512" s="13">
        <f t="shared" si="117"/>
        <v>48.265306122450781</v>
      </c>
      <c r="AV512" s="13">
        <f t="shared" si="118"/>
        <v>48.300000000001766</v>
      </c>
      <c r="AW512" s="13">
        <f t="shared" si="119"/>
        <v>0.48353316326532847</v>
      </c>
      <c r="AX512" s="13">
        <f t="shared" si="120"/>
        <v>0.2338043199773748</v>
      </c>
      <c r="AY512" s="13">
        <f t="shared" si="121"/>
        <v>0.48396250000002194</v>
      </c>
      <c r="AZ512" s="13">
        <f t="shared" si="122"/>
        <v>0.23421970140627124</v>
      </c>
      <c r="BA512" s="13">
        <f t="shared" si="123"/>
        <v>0.48353316326532847</v>
      </c>
      <c r="BB512" s="13">
        <f t="shared" si="124"/>
        <v>0.48396250000002194</v>
      </c>
      <c r="BC512" s="13">
        <f t="shared" si="125"/>
        <v>1.9147913265307006</v>
      </c>
      <c r="BD512" s="13">
        <f t="shared" si="126"/>
        <v>2.4176658163266422</v>
      </c>
      <c r="BE512" s="13">
        <f t="shared" si="127"/>
        <v>48.300000000001766</v>
      </c>
      <c r="BF512" s="13">
        <f t="shared" si="128"/>
        <v>0.48353316326532847</v>
      </c>
      <c r="BG512" s="13">
        <f t="shared" si="129"/>
        <v>1.9147913265307006</v>
      </c>
    </row>
    <row r="513" spans="43:59">
      <c r="AQ513" s="13">
        <v>511</v>
      </c>
      <c r="AR513" s="13">
        <f t="shared" si="130"/>
        <v>48.200000000001765</v>
      </c>
      <c r="AS513" s="13">
        <f t="shared" si="115"/>
        <v>1.205000000000044</v>
      </c>
      <c r="AT513" s="13">
        <f t="shared" si="116"/>
        <v>2360.0000000000882</v>
      </c>
      <c r="AU513" s="13">
        <f t="shared" si="117"/>
        <v>48.163265306124245</v>
      </c>
      <c r="AV513" s="13">
        <f t="shared" si="118"/>
        <v>48.200000000001765</v>
      </c>
      <c r="AW513" s="13">
        <f t="shared" si="119"/>
        <v>0.4822704081632877</v>
      </c>
      <c r="AX513" s="13">
        <f t="shared" si="120"/>
        <v>0.23258474658998413</v>
      </c>
      <c r="AY513" s="13">
        <f t="shared" si="121"/>
        <v>0.48272500000002194</v>
      </c>
      <c r="AZ513" s="13">
        <f t="shared" si="122"/>
        <v>0.23302342562502118</v>
      </c>
      <c r="BA513" s="13">
        <f t="shared" si="123"/>
        <v>0.4822704081632877</v>
      </c>
      <c r="BB513" s="13">
        <f t="shared" si="124"/>
        <v>0.48272500000002194</v>
      </c>
      <c r="BC513" s="13">
        <f t="shared" si="125"/>
        <v>1.9097908163266191</v>
      </c>
      <c r="BD513" s="13">
        <f t="shared" si="126"/>
        <v>2.4113520408164386</v>
      </c>
      <c r="BE513" s="13">
        <f t="shared" si="127"/>
        <v>48.200000000001765</v>
      </c>
      <c r="BF513" s="13">
        <f t="shared" si="128"/>
        <v>0.4822704081632877</v>
      </c>
      <c r="BG513" s="13">
        <f t="shared" si="129"/>
        <v>1.9097908163266191</v>
      </c>
    </row>
    <row r="514" spans="43:59">
      <c r="AQ514" s="13">
        <v>512</v>
      </c>
      <c r="AR514" s="13">
        <f t="shared" si="130"/>
        <v>48.100000000001764</v>
      </c>
      <c r="AS514" s="13">
        <f t="shared" si="115"/>
        <v>1.2025000000000441</v>
      </c>
      <c r="AT514" s="13">
        <f t="shared" si="116"/>
        <v>2355.0000000000882</v>
      </c>
      <c r="AU514" s="13">
        <f t="shared" si="117"/>
        <v>48.061224489797723</v>
      </c>
      <c r="AV514" s="13">
        <f t="shared" si="118"/>
        <v>48.100000000001764</v>
      </c>
      <c r="AW514" s="13">
        <f t="shared" si="119"/>
        <v>0.48100765306124693</v>
      </c>
      <c r="AX514" s="13">
        <f t="shared" si="120"/>
        <v>0.23136836230348889</v>
      </c>
      <c r="AY514" s="13">
        <f t="shared" si="121"/>
        <v>0.48148750000002194</v>
      </c>
      <c r="AZ514" s="13">
        <f t="shared" si="122"/>
        <v>0.23183021265627113</v>
      </c>
      <c r="BA514" s="13">
        <f t="shared" si="123"/>
        <v>0.48100765306124693</v>
      </c>
      <c r="BB514" s="13">
        <f t="shared" si="124"/>
        <v>0.48148750000002194</v>
      </c>
      <c r="BC514" s="13">
        <f t="shared" si="125"/>
        <v>1.9047903061225375</v>
      </c>
      <c r="BD514" s="13">
        <f t="shared" si="126"/>
        <v>2.4050382653062345</v>
      </c>
      <c r="BE514" s="13">
        <f t="shared" si="127"/>
        <v>48.100000000001764</v>
      </c>
      <c r="BF514" s="13">
        <f t="shared" si="128"/>
        <v>0.48100765306124693</v>
      </c>
      <c r="BG514" s="13">
        <f t="shared" si="129"/>
        <v>1.9047903061225375</v>
      </c>
    </row>
    <row r="515" spans="43:59">
      <c r="AQ515" s="13">
        <v>513</v>
      </c>
      <c r="AR515" s="13">
        <f t="shared" si="130"/>
        <v>48.000000000001762</v>
      </c>
      <c r="AS515" s="13">
        <f t="shared" si="115"/>
        <v>1.2000000000000441</v>
      </c>
      <c r="AT515" s="13">
        <f t="shared" si="116"/>
        <v>2350.0000000000882</v>
      </c>
      <c r="AU515" s="13">
        <f t="shared" si="117"/>
        <v>47.959183673471188</v>
      </c>
      <c r="AV515" s="13">
        <f t="shared" si="118"/>
        <v>48.000000000001762</v>
      </c>
      <c r="AW515" s="13">
        <f t="shared" si="119"/>
        <v>0.47974489795920605</v>
      </c>
      <c r="AX515" s="13">
        <f t="shared" si="120"/>
        <v>0.23015516711788903</v>
      </c>
      <c r="AY515" s="13">
        <f t="shared" si="121"/>
        <v>0.48025000000002194</v>
      </c>
      <c r="AZ515" s="13">
        <f t="shared" si="122"/>
        <v>0.23064006250002106</v>
      </c>
      <c r="BA515" s="13">
        <f t="shared" si="123"/>
        <v>0.47974489795920605</v>
      </c>
      <c r="BB515" s="13">
        <f t="shared" si="124"/>
        <v>0.48025000000002194</v>
      </c>
      <c r="BC515" s="13">
        <f t="shared" si="125"/>
        <v>1.8997897959184558</v>
      </c>
      <c r="BD515" s="13">
        <f t="shared" si="126"/>
        <v>2.39872448979603</v>
      </c>
      <c r="BE515" s="13">
        <f t="shared" si="127"/>
        <v>48.000000000001762</v>
      </c>
      <c r="BF515" s="13">
        <f t="shared" si="128"/>
        <v>0.47974489795920605</v>
      </c>
      <c r="BG515" s="13">
        <f t="shared" si="129"/>
        <v>1.8997897959184558</v>
      </c>
    </row>
    <row r="516" spans="43:59">
      <c r="AQ516" s="13">
        <v>514</v>
      </c>
      <c r="AR516" s="13">
        <f t="shared" si="130"/>
        <v>47.900000000001761</v>
      </c>
      <c r="AS516" s="13">
        <f t="shared" si="115"/>
        <v>1.197500000000044</v>
      </c>
      <c r="AT516" s="13">
        <f t="shared" si="116"/>
        <v>2345.0000000000882</v>
      </c>
      <c r="AU516" s="13">
        <f t="shared" si="117"/>
        <v>47.857142857144659</v>
      </c>
      <c r="AV516" s="13">
        <f t="shared" si="118"/>
        <v>47.900000000001761</v>
      </c>
      <c r="AW516" s="13">
        <f t="shared" si="119"/>
        <v>0.47848214285716528</v>
      </c>
      <c r="AX516" s="13">
        <f t="shared" si="120"/>
        <v>0.22894516103318471</v>
      </c>
      <c r="AY516" s="13">
        <f t="shared" si="121"/>
        <v>0.47901250000002193</v>
      </c>
      <c r="AZ516" s="13">
        <f t="shared" si="122"/>
        <v>0.22945297515627103</v>
      </c>
      <c r="BA516" s="13">
        <f t="shared" si="123"/>
        <v>0.47848214285716528</v>
      </c>
      <c r="BB516" s="13">
        <f t="shared" si="124"/>
        <v>0.47901250000002193</v>
      </c>
      <c r="BC516" s="13">
        <f t="shared" si="125"/>
        <v>1.8947892857143742</v>
      </c>
      <c r="BD516" s="13">
        <f t="shared" si="126"/>
        <v>2.3924107142858264</v>
      </c>
      <c r="BE516" s="13">
        <f t="shared" si="127"/>
        <v>47.900000000001761</v>
      </c>
      <c r="BF516" s="13">
        <f t="shared" si="128"/>
        <v>0.47848214285716528</v>
      </c>
      <c r="BG516" s="13">
        <f t="shared" si="129"/>
        <v>1.8947892857143742</v>
      </c>
    </row>
    <row r="517" spans="43:59">
      <c r="AQ517" s="13">
        <v>515</v>
      </c>
      <c r="AR517" s="13">
        <f t="shared" si="130"/>
        <v>47.800000000001759</v>
      </c>
      <c r="AS517" s="13">
        <f t="shared" ref="AS517:AS580" si="131">2.5*AR517/100</f>
        <v>1.195000000000044</v>
      </c>
      <c r="AT517" s="13">
        <f t="shared" ref="AT517:AT580" si="132">AR517/100*Ts-pdim_offset</f>
        <v>2340.0000000000878</v>
      </c>
      <c r="AU517" s="13">
        <f t="shared" ref="AU517:AU580" si="133">IF(AT517/Ts_mod*100 &lt; 3, "STBY", AT517/Ts_mod*100)</f>
        <v>47.755102040818123</v>
      </c>
      <c r="AV517" s="13">
        <f t="shared" ref="AV517:AV580" si="134">IF(AS517/2.5*100 &lt; 3, "STBY", AS517/2.5*100)</f>
        <v>47.800000000001766</v>
      </c>
      <c r="AW517" s="13">
        <f t="shared" ref="AW517:AW580" si="135">IF(AU517/100*Slope+Offset &gt; 1, 1, IF(AU517/100*Slope+Offset &lt; MODout_min, MODout_min, AU517/100*Slope+Offset))</f>
        <v>0.4772193877551244</v>
      </c>
      <c r="AX517" s="13">
        <f t="shared" ref="AX517:AX580" si="136">IF(((AU517/100)*Slope+Offset)^Nth_order&gt;1,1,IF(((AU517/100)*Slope+Offset)^Nth_order&lt;MODout_min,MODout_min,((AU517/100)*Slope+Offset)^Nth_order))</f>
        <v>0.22773834404937579</v>
      </c>
      <c r="AY517" s="13">
        <f t="shared" ref="AY517:AY580" si="137">IF(AV517/100*Slope+Offset &gt; 1, 1, IF(AV517/100*Slope+Offset &lt; MODout_min, MODout_min, AV517/100*Slope+Offset))</f>
        <v>0.47777500000002204</v>
      </c>
      <c r="AZ517" s="13">
        <f t="shared" ref="AZ517:AZ580" si="138">IF((AV517/100*Slope+Offset)^Nth_order &gt; 1, 1, IF((AV517/100*Slope+Offset)^Nth_order &lt; MODout_min, MODout_min, (AV517/100*Slope+Offset)^Nth_order))</f>
        <v>0.22826895062502106</v>
      </c>
      <c r="BA517" s="13">
        <f t="shared" ref="BA517:BA580" si="139">HLOOKUP($N$20, $AW$3:$AX$994, AQ517, FALSE)</f>
        <v>0.4772193877551244</v>
      </c>
      <c r="BB517" s="13">
        <f t="shared" ref="BB517:BB580" si="140">HLOOKUP($N$20, $AY$3:$AZ$994, AQ517, FALSE)</f>
        <v>0.47777500000002204</v>
      </c>
      <c r="BC517" s="13">
        <f t="shared" ref="BC517:BC580" si="141">IF(BA517*N$32 &lt; 0.01*$N$12, 0.01*$N$12, BF517*N$32)</f>
        <v>1.8897887755102925</v>
      </c>
      <c r="BD517" s="13">
        <f t="shared" ref="BD517:BD580" si="142">IF(BB517*N$24 &lt; 0.01*$N$12, 0.01*$N$12, BF517*N$24)</f>
        <v>2.3860969387756219</v>
      </c>
      <c r="BE517" s="13">
        <f t="shared" ref="BE517:BE580" si="143">HLOOKUP($N$8, $AR$3:$AS$994, AQ517, FALSE)</f>
        <v>47.800000000001759</v>
      </c>
      <c r="BF517" s="13">
        <f t="shared" ref="BF517:BF580" si="144">HLOOKUP($N$8, $BA$3:$BB$994, AQ517, FALSE)</f>
        <v>0.4772193877551244</v>
      </c>
      <c r="BG517" s="13">
        <f t="shared" ref="BG517:BG580" si="145">HLOOKUP($N$8, $BC$3:$BD$994, AQ517, FALSE)</f>
        <v>1.8897887755102925</v>
      </c>
    </row>
    <row r="518" spans="43:59">
      <c r="AQ518" s="13">
        <v>516</v>
      </c>
      <c r="AR518" s="13">
        <f t="shared" si="130"/>
        <v>47.700000000001758</v>
      </c>
      <c r="AS518" s="13">
        <f t="shared" si="131"/>
        <v>1.1925000000000439</v>
      </c>
      <c r="AT518" s="13">
        <f t="shared" si="132"/>
        <v>2335.0000000000878</v>
      </c>
      <c r="AU518" s="13">
        <f t="shared" si="133"/>
        <v>47.653061224491587</v>
      </c>
      <c r="AV518" s="13">
        <f t="shared" si="134"/>
        <v>47.700000000001751</v>
      </c>
      <c r="AW518" s="13">
        <f t="shared" si="135"/>
        <v>0.47595663265308352</v>
      </c>
      <c r="AX518" s="13">
        <f t="shared" si="136"/>
        <v>0.22653471616646229</v>
      </c>
      <c r="AY518" s="13">
        <f t="shared" si="137"/>
        <v>0.47653750000002182</v>
      </c>
      <c r="AZ518" s="13">
        <f t="shared" si="138"/>
        <v>0.2270879889062708</v>
      </c>
      <c r="BA518" s="13">
        <f t="shared" si="139"/>
        <v>0.47595663265308352</v>
      </c>
      <c r="BB518" s="13">
        <f t="shared" si="140"/>
        <v>0.47653750000002182</v>
      </c>
      <c r="BC518" s="13">
        <f t="shared" si="141"/>
        <v>1.8847882653062105</v>
      </c>
      <c r="BD518" s="13">
        <f t="shared" si="142"/>
        <v>2.3797831632654178</v>
      </c>
      <c r="BE518" s="13">
        <f t="shared" si="143"/>
        <v>47.700000000001758</v>
      </c>
      <c r="BF518" s="13">
        <f t="shared" si="144"/>
        <v>0.47595663265308352</v>
      </c>
      <c r="BG518" s="13">
        <f t="shared" si="145"/>
        <v>1.8847882653062105</v>
      </c>
    </row>
    <row r="519" spans="43:59">
      <c r="AQ519" s="13">
        <v>517</v>
      </c>
      <c r="AR519" s="13">
        <f t="shared" si="130"/>
        <v>47.600000000001756</v>
      </c>
      <c r="AS519" s="13">
        <f t="shared" si="131"/>
        <v>1.1900000000000439</v>
      </c>
      <c r="AT519" s="13">
        <f t="shared" si="132"/>
        <v>2330.0000000000878</v>
      </c>
      <c r="AU519" s="13">
        <f t="shared" si="133"/>
        <v>47.551020408165058</v>
      </c>
      <c r="AV519" s="13">
        <f t="shared" si="134"/>
        <v>47.600000000001756</v>
      </c>
      <c r="AW519" s="13">
        <f t="shared" si="135"/>
        <v>0.47469387755104264</v>
      </c>
      <c r="AX519" s="13">
        <f t="shared" si="136"/>
        <v>0.22533427738444425</v>
      </c>
      <c r="AY519" s="13">
        <f t="shared" si="137"/>
        <v>0.47530000000002182</v>
      </c>
      <c r="AZ519" s="13">
        <f t="shared" si="138"/>
        <v>0.22591009000002074</v>
      </c>
      <c r="BA519" s="13">
        <f t="shared" si="139"/>
        <v>0.47469387755104264</v>
      </c>
      <c r="BB519" s="13">
        <f t="shared" si="140"/>
        <v>0.47530000000002182</v>
      </c>
      <c r="BC519" s="13">
        <f t="shared" si="141"/>
        <v>1.8797877551021287</v>
      </c>
      <c r="BD519" s="13">
        <f t="shared" si="142"/>
        <v>2.3734693877552133</v>
      </c>
      <c r="BE519" s="13">
        <f t="shared" si="143"/>
        <v>47.600000000001756</v>
      </c>
      <c r="BF519" s="13">
        <f t="shared" si="144"/>
        <v>0.47469387755104264</v>
      </c>
      <c r="BG519" s="13">
        <f t="shared" si="145"/>
        <v>1.8797877551021287</v>
      </c>
    </row>
    <row r="520" spans="43:59">
      <c r="AQ520" s="13">
        <v>518</v>
      </c>
      <c r="AR520" s="13">
        <f t="shared" ref="AR520:AR583" si="146">AR519-0.1</f>
        <v>47.500000000001755</v>
      </c>
      <c r="AS520" s="13">
        <f t="shared" si="131"/>
        <v>1.187500000000044</v>
      </c>
      <c r="AT520" s="13">
        <f t="shared" si="132"/>
        <v>2325.0000000000878</v>
      </c>
      <c r="AU520" s="13">
        <f t="shared" si="133"/>
        <v>47.448979591838523</v>
      </c>
      <c r="AV520" s="13">
        <f t="shared" si="134"/>
        <v>47.500000000001755</v>
      </c>
      <c r="AW520" s="13">
        <f t="shared" si="135"/>
        <v>0.47343112244900187</v>
      </c>
      <c r="AX520" s="13">
        <f t="shared" si="136"/>
        <v>0.22413702770332181</v>
      </c>
      <c r="AY520" s="13">
        <f t="shared" si="137"/>
        <v>0.47406250000002181</v>
      </c>
      <c r="AZ520" s="13">
        <f t="shared" si="138"/>
        <v>0.22473525390627069</v>
      </c>
      <c r="BA520" s="13">
        <f t="shared" si="139"/>
        <v>0.47343112244900187</v>
      </c>
      <c r="BB520" s="13">
        <f t="shared" si="140"/>
        <v>0.47406250000002181</v>
      </c>
      <c r="BC520" s="13">
        <f t="shared" si="141"/>
        <v>1.8747872448980472</v>
      </c>
      <c r="BD520" s="13">
        <f t="shared" si="142"/>
        <v>2.3671556122450093</v>
      </c>
      <c r="BE520" s="13">
        <f t="shared" si="143"/>
        <v>47.500000000001755</v>
      </c>
      <c r="BF520" s="13">
        <f t="shared" si="144"/>
        <v>0.47343112244900187</v>
      </c>
      <c r="BG520" s="13">
        <f t="shared" si="145"/>
        <v>1.8747872448980472</v>
      </c>
    </row>
    <row r="521" spans="43:59">
      <c r="AQ521" s="13">
        <v>519</v>
      </c>
      <c r="AR521" s="13">
        <f t="shared" si="146"/>
        <v>47.400000000001754</v>
      </c>
      <c r="AS521" s="13">
        <f t="shared" si="131"/>
        <v>1.1850000000000438</v>
      </c>
      <c r="AT521" s="13">
        <f t="shared" si="132"/>
        <v>2320.0000000000878</v>
      </c>
      <c r="AU521" s="13">
        <f t="shared" si="133"/>
        <v>47.346938775511994</v>
      </c>
      <c r="AV521" s="13">
        <f t="shared" si="134"/>
        <v>47.400000000001754</v>
      </c>
      <c r="AW521" s="13">
        <f t="shared" si="135"/>
        <v>0.47216836734696099</v>
      </c>
      <c r="AX521" s="13">
        <f t="shared" si="136"/>
        <v>0.22294296712309469</v>
      </c>
      <c r="AY521" s="13">
        <f t="shared" si="137"/>
        <v>0.47282500000002181</v>
      </c>
      <c r="AZ521" s="13">
        <f t="shared" si="138"/>
        <v>0.22356348062502063</v>
      </c>
      <c r="BA521" s="13">
        <f t="shared" si="139"/>
        <v>0.47216836734696099</v>
      </c>
      <c r="BB521" s="13">
        <f t="shared" si="140"/>
        <v>0.47282500000002181</v>
      </c>
      <c r="BC521" s="13">
        <f t="shared" si="141"/>
        <v>1.8697867346939654</v>
      </c>
      <c r="BD521" s="13">
        <f t="shared" si="142"/>
        <v>2.3608418367348047</v>
      </c>
      <c r="BE521" s="13">
        <f t="shared" si="143"/>
        <v>47.400000000001754</v>
      </c>
      <c r="BF521" s="13">
        <f t="shared" si="144"/>
        <v>0.47216836734696099</v>
      </c>
      <c r="BG521" s="13">
        <f t="shared" si="145"/>
        <v>1.8697867346939654</v>
      </c>
    </row>
    <row r="522" spans="43:59">
      <c r="AQ522" s="13">
        <v>520</v>
      </c>
      <c r="AR522" s="13">
        <f t="shared" si="146"/>
        <v>47.300000000001752</v>
      </c>
      <c r="AS522" s="13">
        <f t="shared" si="131"/>
        <v>1.1825000000000438</v>
      </c>
      <c r="AT522" s="13">
        <f t="shared" si="132"/>
        <v>2315.0000000000878</v>
      </c>
      <c r="AU522" s="13">
        <f t="shared" si="133"/>
        <v>47.244897959185465</v>
      </c>
      <c r="AV522" s="13">
        <f t="shared" si="134"/>
        <v>47.300000000001752</v>
      </c>
      <c r="AW522" s="13">
        <f t="shared" si="135"/>
        <v>0.47090561224492022</v>
      </c>
      <c r="AX522" s="13">
        <f t="shared" si="136"/>
        <v>0.22175209564376316</v>
      </c>
      <c r="AY522" s="13">
        <f t="shared" si="137"/>
        <v>0.47158750000002181</v>
      </c>
      <c r="AZ522" s="13">
        <f t="shared" si="138"/>
        <v>0.22239477015627057</v>
      </c>
      <c r="BA522" s="13">
        <f t="shared" si="139"/>
        <v>0.47090561224492022</v>
      </c>
      <c r="BB522" s="13">
        <f t="shared" si="140"/>
        <v>0.47158750000002181</v>
      </c>
      <c r="BC522" s="13">
        <f t="shared" si="141"/>
        <v>1.8647862244898838</v>
      </c>
      <c r="BD522" s="13">
        <f t="shared" si="142"/>
        <v>2.3545280612246011</v>
      </c>
      <c r="BE522" s="13">
        <f t="shared" si="143"/>
        <v>47.300000000001752</v>
      </c>
      <c r="BF522" s="13">
        <f t="shared" si="144"/>
        <v>0.47090561224492022</v>
      </c>
      <c r="BG522" s="13">
        <f t="shared" si="145"/>
        <v>1.8647862244898838</v>
      </c>
    </row>
    <row r="523" spans="43:59">
      <c r="AQ523" s="13">
        <v>521</v>
      </c>
      <c r="AR523" s="13">
        <f t="shared" si="146"/>
        <v>47.200000000001751</v>
      </c>
      <c r="AS523" s="13">
        <f t="shared" si="131"/>
        <v>1.1800000000000437</v>
      </c>
      <c r="AT523" s="13">
        <f t="shared" si="132"/>
        <v>2310.0000000000878</v>
      </c>
      <c r="AU523" s="13">
        <f t="shared" si="133"/>
        <v>47.142857142858936</v>
      </c>
      <c r="AV523" s="13">
        <f t="shared" si="134"/>
        <v>47.200000000001744</v>
      </c>
      <c r="AW523" s="13">
        <f t="shared" si="135"/>
        <v>0.46964285714287946</v>
      </c>
      <c r="AX523" s="13">
        <f t="shared" si="136"/>
        <v>0.22056441326532708</v>
      </c>
      <c r="AY523" s="13">
        <f t="shared" si="137"/>
        <v>0.4703500000000217</v>
      </c>
      <c r="AZ523" s="13">
        <f t="shared" si="138"/>
        <v>0.22122912250002041</v>
      </c>
      <c r="BA523" s="13">
        <f t="shared" si="139"/>
        <v>0.46964285714287946</v>
      </c>
      <c r="BB523" s="13">
        <f t="shared" si="140"/>
        <v>0.4703500000000217</v>
      </c>
      <c r="BC523" s="13">
        <f t="shared" si="141"/>
        <v>1.8597857142858025</v>
      </c>
      <c r="BD523" s="13">
        <f t="shared" si="142"/>
        <v>2.3482142857143975</v>
      </c>
      <c r="BE523" s="13">
        <f t="shared" si="143"/>
        <v>47.200000000001751</v>
      </c>
      <c r="BF523" s="13">
        <f t="shared" si="144"/>
        <v>0.46964285714287946</v>
      </c>
      <c r="BG523" s="13">
        <f t="shared" si="145"/>
        <v>1.8597857142858025</v>
      </c>
    </row>
    <row r="524" spans="43:59">
      <c r="AQ524" s="13">
        <v>522</v>
      </c>
      <c r="AR524" s="13">
        <f t="shared" si="146"/>
        <v>47.100000000001749</v>
      </c>
      <c r="AS524" s="13">
        <f t="shared" si="131"/>
        <v>1.1775000000000437</v>
      </c>
      <c r="AT524" s="13">
        <f t="shared" si="132"/>
        <v>2305.0000000000878</v>
      </c>
      <c r="AU524" s="13">
        <f t="shared" si="133"/>
        <v>47.040816326532401</v>
      </c>
      <c r="AV524" s="13">
        <f t="shared" si="134"/>
        <v>47.100000000001749</v>
      </c>
      <c r="AW524" s="13">
        <f t="shared" si="135"/>
        <v>0.46838010204083858</v>
      </c>
      <c r="AX524" s="13">
        <f t="shared" si="136"/>
        <v>0.21937991998778636</v>
      </c>
      <c r="AY524" s="13">
        <f t="shared" si="137"/>
        <v>0.4691125000000218</v>
      </c>
      <c r="AZ524" s="13">
        <f t="shared" si="138"/>
        <v>0.22006653765627046</v>
      </c>
      <c r="BA524" s="13">
        <f t="shared" si="139"/>
        <v>0.46838010204083858</v>
      </c>
      <c r="BB524" s="13">
        <f t="shared" si="140"/>
        <v>0.4691125000000218</v>
      </c>
      <c r="BC524" s="13">
        <f t="shared" si="141"/>
        <v>1.8547852040817205</v>
      </c>
      <c r="BD524" s="13">
        <f t="shared" si="142"/>
        <v>2.341900510204193</v>
      </c>
      <c r="BE524" s="13">
        <f t="shared" si="143"/>
        <v>47.100000000001749</v>
      </c>
      <c r="BF524" s="13">
        <f t="shared" si="144"/>
        <v>0.46838010204083858</v>
      </c>
      <c r="BG524" s="13">
        <f t="shared" si="145"/>
        <v>1.8547852040817205</v>
      </c>
    </row>
    <row r="525" spans="43:59">
      <c r="AQ525" s="13">
        <v>523</v>
      </c>
      <c r="AR525" s="13">
        <f t="shared" si="146"/>
        <v>47.000000000001748</v>
      </c>
      <c r="AS525" s="13">
        <f t="shared" si="131"/>
        <v>1.1750000000000438</v>
      </c>
      <c r="AT525" s="13">
        <f t="shared" si="132"/>
        <v>2300.0000000000873</v>
      </c>
      <c r="AU525" s="13">
        <f t="shared" si="133"/>
        <v>46.938775510205865</v>
      </c>
      <c r="AV525" s="13">
        <f t="shared" si="134"/>
        <v>47.000000000001748</v>
      </c>
      <c r="AW525" s="13">
        <f t="shared" si="135"/>
        <v>0.4671173469387977</v>
      </c>
      <c r="AX525" s="13">
        <f t="shared" si="136"/>
        <v>0.21819861581114108</v>
      </c>
      <c r="AY525" s="13">
        <f t="shared" si="137"/>
        <v>0.46787500000002169</v>
      </c>
      <c r="AZ525" s="13">
        <f t="shared" si="138"/>
        <v>0.2189070156250203</v>
      </c>
      <c r="BA525" s="13">
        <f t="shared" si="139"/>
        <v>0.4671173469387977</v>
      </c>
      <c r="BB525" s="13">
        <f t="shared" si="140"/>
        <v>0.46787500000002169</v>
      </c>
      <c r="BC525" s="13">
        <f t="shared" si="141"/>
        <v>1.8497846938776386</v>
      </c>
      <c r="BD525" s="13">
        <f t="shared" si="142"/>
        <v>2.3355867346939885</v>
      </c>
      <c r="BE525" s="13">
        <f t="shared" si="143"/>
        <v>47.000000000001748</v>
      </c>
      <c r="BF525" s="13">
        <f t="shared" si="144"/>
        <v>0.4671173469387977</v>
      </c>
      <c r="BG525" s="13">
        <f t="shared" si="145"/>
        <v>1.8497846938776386</v>
      </c>
    </row>
    <row r="526" spans="43:59">
      <c r="AQ526" s="13">
        <v>524</v>
      </c>
      <c r="AR526" s="13">
        <f t="shared" si="146"/>
        <v>46.900000000001747</v>
      </c>
      <c r="AS526" s="13">
        <f t="shared" si="131"/>
        <v>1.1725000000000436</v>
      </c>
      <c r="AT526" s="13">
        <f t="shared" si="132"/>
        <v>2295.0000000000873</v>
      </c>
      <c r="AU526" s="13">
        <f t="shared" si="133"/>
        <v>46.836734693879336</v>
      </c>
      <c r="AV526" s="13">
        <f t="shared" si="134"/>
        <v>46.900000000001747</v>
      </c>
      <c r="AW526" s="13">
        <f t="shared" si="135"/>
        <v>0.46585459183675693</v>
      </c>
      <c r="AX526" s="13">
        <f t="shared" si="136"/>
        <v>0.21702050073539139</v>
      </c>
      <c r="AY526" s="13">
        <f t="shared" si="137"/>
        <v>0.46663750000002169</v>
      </c>
      <c r="AZ526" s="13">
        <f t="shared" si="138"/>
        <v>0.21775055640627025</v>
      </c>
      <c r="BA526" s="13">
        <f t="shared" si="139"/>
        <v>0.46585459183675693</v>
      </c>
      <c r="BB526" s="13">
        <f t="shared" si="140"/>
        <v>0.46663750000002169</v>
      </c>
      <c r="BC526" s="13">
        <f t="shared" si="141"/>
        <v>1.8447841836735572</v>
      </c>
      <c r="BD526" s="13">
        <f t="shared" si="142"/>
        <v>2.3292729591837844</v>
      </c>
      <c r="BE526" s="13">
        <f t="shared" si="143"/>
        <v>46.900000000001747</v>
      </c>
      <c r="BF526" s="13">
        <f t="shared" si="144"/>
        <v>0.46585459183675693</v>
      </c>
      <c r="BG526" s="13">
        <f t="shared" si="145"/>
        <v>1.8447841836735572</v>
      </c>
    </row>
    <row r="527" spans="43:59">
      <c r="AQ527" s="13">
        <v>525</v>
      </c>
      <c r="AR527" s="13">
        <f t="shared" si="146"/>
        <v>46.800000000001745</v>
      </c>
      <c r="AS527" s="13">
        <f t="shared" si="131"/>
        <v>1.1700000000000437</v>
      </c>
      <c r="AT527" s="13">
        <f t="shared" si="132"/>
        <v>2290.0000000000873</v>
      </c>
      <c r="AU527" s="13">
        <f t="shared" si="133"/>
        <v>46.7346938775528</v>
      </c>
      <c r="AV527" s="13">
        <f t="shared" si="134"/>
        <v>46.800000000001745</v>
      </c>
      <c r="AW527" s="13">
        <f t="shared" si="135"/>
        <v>0.46459183673471605</v>
      </c>
      <c r="AX527" s="13">
        <f t="shared" si="136"/>
        <v>0.21584557476053706</v>
      </c>
      <c r="AY527" s="13">
        <f t="shared" si="137"/>
        <v>0.46540000000002169</v>
      </c>
      <c r="AZ527" s="13">
        <f t="shared" si="138"/>
        <v>0.21659716000002019</v>
      </c>
      <c r="BA527" s="13">
        <f t="shared" si="139"/>
        <v>0.46459183673471605</v>
      </c>
      <c r="BB527" s="13">
        <f t="shared" si="140"/>
        <v>0.46540000000002169</v>
      </c>
      <c r="BC527" s="13">
        <f t="shared" si="141"/>
        <v>1.8397836734694752</v>
      </c>
      <c r="BD527" s="13">
        <f t="shared" si="142"/>
        <v>2.3229591836735803</v>
      </c>
      <c r="BE527" s="13">
        <f t="shared" si="143"/>
        <v>46.800000000001745</v>
      </c>
      <c r="BF527" s="13">
        <f t="shared" si="144"/>
        <v>0.46459183673471605</v>
      </c>
      <c r="BG527" s="13">
        <f t="shared" si="145"/>
        <v>1.8397836734694752</v>
      </c>
    </row>
    <row r="528" spans="43:59">
      <c r="AQ528" s="13">
        <v>526</v>
      </c>
      <c r="AR528" s="13">
        <f t="shared" si="146"/>
        <v>46.700000000001744</v>
      </c>
      <c r="AS528" s="13">
        <f t="shared" si="131"/>
        <v>1.1675000000000437</v>
      </c>
      <c r="AT528" s="13">
        <f t="shared" si="132"/>
        <v>2285.0000000000873</v>
      </c>
      <c r="AU528" s="13">
        <f t="shared" si="133"/>
        <v>46.632653061226272</v>
      </c>
      <c r="AV528" s="13">
        <f t="shared" si="134"/>
        <v>46.700000000001751</v>
      </c>
      <c r="AW528" s="13">
        <f t="shared" si="135"/>
        <v>0.46332908163267517</v>
      </c>
      <c r="AX528" s="13">
        <f t="shared" si="136"/>
        <v>0.21467383788657818</v>
      </c>
      <c r="AY528" s="13">
        <f t="shared" si="137"/>
        <v>0.46416250000002179</v>
      </c>
      <c r="AZ528" s="13">
        <f t="shared" si="138"/>
        <v>0.21544682640627022</v>
      </c>
      <c r="BA528" s="13">
        <f t="shared" si="139"/>
        <v>0.46332908163267517</v>
      </c>
      <c r="BB528" s="13">
        <f t="shared" si="140"/>
        <v>0.46416250000002179</v>
      </c>
      <c r="BC528" s="13">
        <f t="shared" si="141"/>
        <v>1.8347831632653935</v>
      </c>
      <c r="BD528" s="13">
        <f t="shared" si="142"/>
        <v>2.3166454081633758</v>
      </c>
      <c r="BE528" s="13">
        <f t="shared" si="143"/>
        <v>46.700000000001744</v>
      </c>
      <c r="BF528" s="13">
        <f t="shared" si="144"/>
        <v>0.46332908163267517</v>
      </c>
      <c r="BG528" s="13">
        <f t="shared" si="145"/>
        <v>1.8347831632653935</v>
      </c>
    </row>
    <row r="529" spans="43:59">
      <c r="AQ529" s="13">
        <v>527</v>
      </c>
      <c r="AR529" s="13">
        <f t="shared" si="146"/>
        <v>46.600000000001742</v>
      </c>
      <c r="AS529" s="13">
        <f t="shared" si="131"/>
        <v>1.1650000000000436</v>
      </c>
      <c r="AT529" s="13">
        <f t="shared" si="132"/>
        <v>2280.0000000000869</v>
      </c>
      <c r="AU529" s="13">
        <f t="shared" si="133"/>
        <v>46.530612244899736</v>
      </c>
      <c r="AV529" s="13">
        <f t="shared" si="134"/>
        <v>46.600000000001742</v>
      </c>
      <c r="AW529" s="13">
        <f t="shared" si="135"/>
        <v>0.4620663265306344</v>
      </c>
      <c r="AX529" s="13">
        <f t="shared" si="136"/>
        <v>0.21350529011351485</v>
      </c>
      <c r="AY529" s="13">
        <f t="shared" si="137"/>
        <v>0.46292500000002168</v>
      </c>
      <c r="AZ529" s="13">
        <f t="shared" si="138"/>
        <v>0.21429955562502007</v>
      </c>
      <c r="BA529" s="13">
        <f t="shared" si="139"/>
        <v>0.4620663265306344</v>
      </c>
      <c r="BB529" s="13">
        <f t="shared" si="140"/>
        <v>0.46292500000002168</v>
      </c>
      <c r="BC529" s="13">
        <f t="shared" si="141"/>
        <v>1.8297826530613119</v>
      </c>
      <c r="BD529" s="13">
        <f t="shared" si="142"/>
        <v>2.3103316326531722</v>
      </c>
      <c r="BE529" s="13">
        <f t="shared" si="143"/>
        <v>46.600000000001742</v>
      </c>
      <c r="BF529" s="13">
        <f t="shared" si="144"/>
        <v>0.4620663265306344</v>
      </c>
      <c r="BG529" s="13">
        <f t="shared" si="145"/>
        <v>1.8297826530613119</v>
      </c>
    </row>
    <row r="530" spans="43:59">
      <c r="AQ530" s="13">
        <v>528</v>
      </c>
      <c r="AR530" s="13">
        <f t="shared" si="146"/>
        <v>46.500000000001741</v>
      </c>
      <c r="AS530" s="13">
        <f t="shared" si="131"/>
        <v>1.1625000000000434</v>
      </c>
      <c r="AT530" s="13">
        <f t="shared" si="132"/>
        <v>2275.0000000000869</v>
      </c>
      <c r="AU530" s="13">
        <f t="shared" si="133"/>
        <v>46.4285714285732</v>
      </c>
      <c r="AV530" s="13">
        <f t="shared" si="134"/>
        <v>46.500000000001734</v>
      </c>
      <c r="AW530" s="13">
        <f t="shared" si="135"/>
        <v>0.46080357142859352</v>
      </c>
      <c r="AX530" s="13">
        <f t="shared" si="136"/>
        <v>0.21233993144134689</v>
      </c>
      <c r="AY530" s="13">
        <f t="shared" si="137"/>
        <v>0.46168750000002157</v>
      </c>
      <c r="AZ530" s="13">
        <f t="shared" si="138"/>
        <v>0.21315534765626992</v>
      </c>
      <c r="BA530" s="13">
        <f t="shared" si="139"/>
        <v>0.46080357142859352</v>
      </c>
      <c r="BB530" s="13">
        <f t="shared" si="140"/>
        <v>0.46168750000002157</v>
      </c>
      <c r="BC530" s="13">
        <f t="shared" si="141"/>
        <v>1.8247821428572302</v>
      </c>
      <c r="BD530" s="13">
        <f t="shared" si="142"/>
        <v>2.3040178571429677</v>
      </c>
      <c r="BE530" s="13">
        <f t="shared" si="143"/>
        <v>46.500000000001741</v>
      </c>
      <c r="BF530" s="13">
        <f t="shared" si="144"/>
        <v>0.46080357142859352</v>
      </c>
      <c r="BG530" s="13">
        <f t="shared" si="145"/>
        <v>1.8247821428572302</v>
      </c>
    </row>
    <row r="531" spans="43:59">
      <c r="AQ531" s="13">
        <v>529</v>
      </c>
      <c r="AR531" s="13">
        <f t="shared" si="146"/>
        <v>46.400000000001739</v>
      </c>
      <c r="AS531" s="13">
        <f t="shared" si="131"/>
        <v>1.1600000000000434</v>
      </c>
      <c r="AT531" s="13">
        <f t="shared" si="132"/>
        <v>2270.0000000000869</v>
      </c>
      <c r="AU531" s="13">
        <f t="shared" si="133"/>
        <v>46.326530612246671</v>
      </c>
      <c r="AV531" s="13">
        <f t="shared" si="134"/>
        <v>46.400000000001739</v>
      </c>
      <c r="AW531" s="13">
        <f t="shared" si="135"/>
        <v>0.45954081632655264</v>
      </c>
      <c r="AX531" s="13">
        <f t="shared" si="136"/>
        <v>0.21117776187007439</v>
      </c>
      <c r="AY531" s="13">
        <f t="shared" si="137"/>
        <v>0.46045000000002168</v>
      </c>
      <c r="AZ531" s="13">
        <f t="shared" si="138"/>
        <v>0.21201420250001995</v>
      </c>
      <c r="BA531" s="13">
        <f t="shared" si="139"/>
        <v>0.45954081632655264</v>
      </c>
      <c r="BB531" s="13">
        <f t="shared" si="140"/>
        <v>0.46045000000002168</v>
      </c>
      <c r="BC531" s="13">
        <f t="shared" si="141"/>
        <v>1.8197816326531482</v>
      </c>
      <c r="BD531" s="13">
        <f t="shared" si="142"/>
        <v>2.2977040816327632</v>
      </c>
      <c r="BE531" s="13">
        <f t="shared" si="143"/>
        <v>46.400000000001739</v>
      </c>
      <c r="BF531" s="13">
        <f t="shared" si="144"/>
        <v>0.45954081632655264</v>
      </c>
      <c r="BG531" s="13">
        <f t="shared" si="145"/>
        <v>1.8197816326531482</v>
      </c>
    </row>
    <row r="532" spans="43:59">
      <c r="AQ532" s="13">
        <v>530</v>
      </c>
      <c r="AR532" s="13">
        <f t="shared" si="146"/>
        <v>46.300000000001738</v>
      </c>
      <c r="AS532" s="13">
        <f t="shared" si="131"/>
        <v>1.1575000000000435</v>
      </c>
      <c r="AT532" s="13">
        <f t="shared" si="132"/>
        <v>2265.0000000000869</v>
      </c>
      <c r="AU532" s="13">
        <f t="shared" si="133"/>
        <v>46.224489795920135</v>
      </c>
      <c r="AV532" s="13">
        <f t="shared" si="134"/>
        <v>46.300000000001738</v>
      </c>
      <c r="AW532" s="13">
        <f t="shared" si="135"/>
        <v>0.45827806122451187</v>
      </c>
      <c r="AX532" s="13">
        <f t="shared" si="136"/>
        <v>0.21001878139969746</v>
      </c>
      <c r="AY532" s="13">
        <f t="shared" si="137"/>
        <v>0.45921250000002167</v>
      </c>
      <c r="AZ532" s="13">
        <f t="shared" si="138"/>
        <v>0.21087612015626991</v>
      </c>
      <c r="BA532" s="13">
        <f t="shared" si="139"/>
        <v>0.45827806122451187</v>
      </c>
      <c r="BB532" s="13">
        <f t="shared" si="140"/>
        <v>0.45921250000002167</v>
      </c>
      <c r="BC532" s="13">
        <f t="shared" si="141"/>
        <v>1.8147811224490669</v>
      </c>
      <c r="BD532" s="13">
        <f t="shared" si="142"/>
        <v>2.2913903061225591</v>
      </c>
      <c r="BE532" s="13">
        <f t="shared" si="143"/>
        <v>46.300000000001738</v>
      </c>
      <c r="BF532" s="13">
        <f t="shared" si="144"/>
        <v>0.45827806122451187</v>
      </c>
      <c r="BG532" s="13">
        <f t="shared" si="145"/>
        <v>1.8147811224490669</v>
      </c>
    </row>
    <row r="533" spans="43:59">
      <c r="AQ533" s="13">
        <v>531</v>
      </c>
      <c r="AR533" s="13">
        <f t="shared" si="146"/>
        <v>46.200000000001737</v>
      </c>
      <c r="AS533" s="13">
        <f t="shared" si="131"/>
        <v>1.1550000000000435</v>
      </c>
      <c r="AT533" s="13">
        <f t="shared" si="132"/>
        <v>2260.0000000000869</v>
      </c>
      <c r="AU533" s="13">
        <f t="shared" si="133"/>
        <v>46.122448979593614</v>
      </c>
      <c r="AV533" s="13">
        <f t="shared" si="134"/>
        <v>46.200000000001737</v>
      </c>
      <c r="AW533" s="13">
        <f t="shared" si="135"/>
        <v>0.4570153061224711</v>
      </c>
      <c r="AX533" s="13">
        <f t="shared" si="136"/>
        <v>0.20886299003021597</v>
      </c>
      <c r="AY533" s="13">
        <f t="shared" si="137"/>
        <v>0.45797500000002156</v>
      </c>
      <c r="AZ533" s="13">
        <f t="shared" si="138"/>
        <v>0.20974110062501974</v>
      </c>
      <c r="BA533" s="13">
        <f t="shared" si="139"/>
        <v>0.4570153061224711</v>
      </c>
      <c r="BB533" s="13">
        <f t="shared" si="140"/>
        <v>0.45797500000002156</v>
      </c>
      <c r="BC533" s="13">
        <f t="shared" si="141"/>
        <v>1.8097806122449853</v>
      </c>
      <c r="BD533" s="13">
        <f t="shared" si="142"/>
        <v>2.2850765306123555</v>
      </c>
      <c r="BE533" s="13">
        <f t="shared" si="143"/>
        <v>46.200000000001737</v>
      </c>
      <c r="BF533" s="13">
        <f t="shared" si="144"/>
        <v>0.4570153061224711</v>
      </c>
      <c r="BG533" s="13">
        <f t="shared" si="145"/>
        <v>1.8097806122449853</v>
      </c>
    </row>
    <row r="534" spans="43:59">
      <c r="AQ534" s="13">
        <v>532</v>
      </c>
      <c r="AR534" s="13">
        <f t="shared" si="146"/>
        <v>46.100000000001735</v>
      </c>
      <c r="AS534" s="13">
        <f t="shared" si="131"/>
        <v>1.1525000000000434</v>
      </c>
      <c r="AT534" s="13">
        <f t="shared" si="132"/>
        <v>2255.0000000000869</v>
      </c>
      <c r="AU534" s="13">
        <f t="shared" si="133"/>
        <v>46.020408163267078</v>
      </c>
      <c r="AV534" s="13">
        <f t="shared" si="134"/>
        <v>46.100000000001735</v>
      </c>
      <c r="AW534" s="13">
        <f t="shared" si="135"/>
        <v>0.45575255102043022</v>
      </c>
      <c r="AX534" s="13">
        <f t="shared" si="136"/>
        <v>0.20771038776162984</v>
      </c>
      <c r="AY534" s="13">
        <f t="shared" si="137"/>
        <v>0.45673750000002156</v>
      </c>
      <c r="AZ534" s="13">
        <f t="shared" si="138"/>
        <v>0.2086091439062697</v>
      </c>
      <c r="BA534" s="13">
        <f t="shared" si="139"/>
        <v>0.45575255102043022</v>
      </c>
      <c r="BB534" s="13">
        <f t="shared" si="140"/>
        <v>0.45673750000002156</v>
      </c>
      <c r="BC534" s="13">
        <f t="shared" si="141"/>
        <v>1.8047801020409036</v>
      </c>
      <c r="BD534" s="13">
        <f t="shared" si="142"/>
        <v>2.278762755102151</v>
      </c>
      <c r="BE534" s="13">
        <f t="shared" si="143"/>
        <v>46.100000000001735</v>
      </c>
      <c r="BF534" s="13">
        <f t="shared" si="144"/>
        <v>0.45575255102043022</v>
      </c>
      <c r="BG534" s="13">
        <f t="shared" si="145"/>
        <v>1.8047801020409036</v>
      </c>
    </row>
    <row r="535" spans="43:59">
      <c r="AQ535" s="13">
        <v>533</v>
      </c>
      <c r="AR535" s="13">
        <f t="shared" si="146"/>
        <v>46.000000000001734</v>
      </c>
      <c r="AS535" s="13">
        <f t="shared" si="131"/>
        <v>1.1500000000000434</v>
      </c>
      <c r="AT535" s="13">
        <f t="shared" si="132"/>
        <v>2250.0000000000869</v>
      </c>
      <c r="AU535" s="13">
        <f t="shared" si="133"/>
        <v>45.918367346940549</v>
      </c>
      <c r="AV535" s="13">
        <f t="shared" si="134"/>
        <v>46.000000000001741</v>
      </c>
      <c r="AW535" s="13">
        <f t="shared" si="135"/>
        <v>0.45448979591838945</v>
      </c>
      <c r="AX535" s="13">
        <f t="shared" si="136"/>
        <v>0.20656097459393929</v>
      </c>
      <c r="AY535" s="13">
        <f t="shared" si="137"/>
        <v>0.45550000000002167</v>
      </c>
      <c r="AZ535" s="13">
        <f t="shared" si="138"/>
        <v>0.20748025000001974</v>
      </c>
      <c r="BA535" s="13">
        <f t="shared" si="139"/>
        <v>0.45448979591838945</v>
      </c>
      <c r="BB535" s="13">
        <f t="shared" si="140"/>
        <v>0.45550000000002167</v>
      </c>
      <c r="BC535" s="13">
        <f t="shared" si="141"/>
        <v>1.799779591836822</v>
      </c>
      <c r="BD535" s="13">
        <f t="shared" si="142"/>
        <v>2.2724489795919474</v>
      </c>
      <c r="BE535" s="13">
        <f t="shared" si="143"/>
        <v>46.000000000001734</v>
      </c>
      <c r="BF535" s="13">
        <f t="shared" si="144"/>
        <v>0.45448979591838945</v>
      </c>
      <c r="BG535" s="13">
        <f t="shared" si="145"/>
        <v>1.799779591836822</v>
      </c>
    </row>
    <row r="536" spans="43:59">
      <c r="AQ536" s="13">
        <v>534</v>
      </c>
      <c r="AR536" s="13">
        <f t="shared" si="146"/>
        <v>45.900000000001732</v>
      </c>
      <c r="AS536" s="13">
        <f t="shared" si="131"/>
        <v>1.1475000000000433</v>
      </c>
      <c r="AT536" s="13">
        <f t="shared" si="132"/>
        <v>2245.0000000000869</v>
      </c>
      <c r="AU536" s="13">
        <f t="shared" si="133"/>
        <v>45.816326530614013</v>
      </c>
      <c r="AV536" s="13">
        <f t="shared" si="134"/>
        <v>45.900000000001725</v>
      </c>
      <c r="AW536" s="13">
        <f t="shared" si="135"/>
        <v>0.45322704081634857</v>
      </c>
      <c r="AX536" s="13">
        <f t="shared" si="136"/>
        <v>0.20541475052714409</v>
      </c>
      <c r="AY536" s="13">
        <f t="shared" si="137"/>
        <v>0.45426250000002144</v>
      </c>
      <c r="AZ536" s="13">
        <f t="shared" si="138"/>
        <v>0.20635441890626949</v>
      </c>
      <c r="BA536" s="13">
        <f t="shared" si="139"/>
        <v>0.45322704081634857</v>
      </c>
      <c r="BB536" s="13">
        <f t="shared" si="140"/>
        <v>0.45426250000002144</v>
      </c>
      <c r="BC536" s="13">
        <f t="shared" si="141"/>
        <v>1.79477908163274</v>
      </c>
      <c r="BD536" s="13">
        <f t="shared" si="142"/>
        <v>2.2661352040817428</v>
      </c>
      <c r="BE536" s="13">
        <f t="shared" si="143"/>
        <v>45.900000000001732</v>
      </c>
      <c r="BF536" s="13">
        <f t="shared" si="144"/>
        <v>0.45322704081634857</v>
      </c>
      <c r="BG536" s="13">
        <f t="shared" si="145"/>
        <v>1.79477908163274</v>
      </c>
    </row>
    <row r="537" spans="43:59">
      <c r="AQ537" s="13">
        <v>535</v>
      </c>
      <c r="AR537" s="13">
        <f t="shared" si="146"/>
        <v>45.800000000001731</v>
      </c>
      <c r="AS537" s="13">
        <f t="shared" si="131"/>
        <v>1.1450000000000431</v>
      </c>
      <c r="AT537" s="13">
        <f t="shared" si="132"/>
        <v>2240.0000000000864</v>
      </c>
      <c r="AU537" s="13">
        <f t="shared" si="133"/>
        <v>45.714285714287477</v>
      </c>
      <c r="AV537" s="13">
        <f t="shared" si="134"/>
        <v>45.800000000001724</v>
      </c>
      <c r="AW537" s="13">
        <f t="shared" si="135"/>
        <v>0.45196428571430769</v>
      </c>
      <c r="AX537" s="13">
        <f t="shared" si="136"/>
        <v>0.20427171556124435</v>
      </c>
      <c r="AY537" s="13">
        <f t="shared" si="137"/>
        <v>0.45302500000002144</v>
      </c>
      <c r="AZ537" s="13">
        <f t="shared" si="138"/>
        <v>0.20523165062501941</v>
      </c>
      <c r="BA537" s="13">
        <f t="shared" si="139"/>
        <v>0.45196428571430769</v>
      </c>
      <c r="BB537" s="13">
        <f t="shared" si="140"/>
        <v>0.45302500000002144</v>
      </c>
      <c r="BC537" s="13">
        <f t="shared" si="141"/>
        <v>1.7897785714286583</v>
      </c>
      <c r="BD537" s="13">
        <f t="shared" si="142"/>
        <v>2.2598214285715383</v>
      </c>
      <c r="BE537" s="13">
        <f t="shared" si="143"/>
        <v>45.800000000001731</v>
      </c>
      <c r="BF537" s="13">
        <f t="shared" si="144"/>
        <v>0.45196428571430769</v>
      </c>
      <c r="BG537" s="13">
        <f t="shared" si="145"/>
        <v>1.7897785714286583</v>
      </c>
    </row>
    <row r="538" spans="43:59">
      <c r="AQ538" s="13">
        <v>536</v>
      </c>
      <c r="AR538" s="13">
        <f t="shared" si="146"/>
        <v>45.700000000001729</v>
      </c>
      <c r="AS538" s="13">
        <f t="shared" si="131"/>
        <v>1.1425000000000431</v>
      </c>
      <c r="AT538" s="13">
        <f t="shared" si="132"/>
        <v>2235.0000000000864</v>
      </c>
      <c r="AU538" s="13">
        <f t="shared" si="133"/>
        <v>45.612244897960949</v>
      </c>
      <c r="AV538" s="13">
        <f t="shared" si="134"/>
        <v>45.700000000001729</v>
      </c>
      <c r="AW538" s="13">
        <f t="shared" si="135"/>
        <v>0.45070153061226681</v>
      </c>
      <c r="AX538" s="13">
        <f t="shared" si="136"/>
        <v>0.20313186969624009</v>
      </c>
      <c r="AY538" s="13">
        <f t="shared" si="137"/>
        <v>0.45178750000002155</v>
      </c>
      <c r="AZ538" s="13">
        <f t="shared" si="138"/>
        <v>0.20411194515626946</v>
      </c>
      <c r="BA538" s="13">
        <f t="shared" si="139"/>
        <v>0.45070153061226681</v>
      </c>
      <c r="BB538" s="13">
        <f t="shared" si="140"/>
        <v>0.45178750000002155</v>
      </c>
      <c r="BC538" s="13">
        <f t="shared" si="141"/>
        <v>1.7847780612245763</v>
      </c>
      <c r="BD538" s="13">
        <f t="shared" si="142"/>
        <v>2.2535076530613338</v>
      </c>
      <c r="BE538" s="13">
        <f t="shared" si="143"/>
        <v>45.700000000001729</v>
      </c>
      <c r="BF538" s="13">
        <f t="shared" si="144"/>
        <v>0.45070153061226681</v>
      </c>
      <c r="BG538" s="13">
        <f t="shared" si="145"/>
        <v>1.7847780612245763</v>
      </c>
    </row>
    <row r="539" spans="43:59">
      <c r="AQ539" s="13">
        <v>537</v>
      </c>
      <c r="AR539" s="13">
        <f t="shared" si="146"/>
        <v>45.600000000001728</v>
      </c>
      <c r="AS539" s="13">
        <f t="shared" si="131"/>
        <v>1.1400000000000432</v>
      </c>
      <c r="AT539" s="13">
        <f t="shared" si="132"/>
        <v>2230.0000000000864</v>
      </c>
      <c r="AU539" s="13">
        <f t="shared" si="133"/>
        <v>45.510204081634413</v>
      </c>
      <c r="AV539" s="13">
        <f t="shared" si="134"/>
        <v>45.600000000001728</v>
      </c>
      <c r="AW539" s="13">
        <f t="shared" si="135"/>
        <v>0.44943877551022604</v>
      </c>
      <c r="AX539" s="13">
        <f t="shared" si="136"/>
        <v>0.20199521293213135</v>
      </c>
      <c r="AY539" s="13">
        <f t="shared" si="137"/>
        <v>0.45055000000002154</v>
      </c>
      <c r="AZ539" s="13">
        <f t="shared" si="138"/>
        <v>0.2029953025000194</v>
      </c>
      <c r="BA539" s="13">
        <f t="shared" si="139"/>
        <v>0.44943877551022604</v>
      </c>
      <c r="BB539" s="13">
        <f t="shared" si="140"/>
        <v>0.45055000000002154</v>
      </c>
      <c r="BC539" s="13">
        <f t="shared" si="141"/>
        <v>1.779777551020495</v>
      </c>
      <c r="BD539" s="13">
        <f t="shared" si="142"/>
        <v>2.2471938775511302</v>
      </c>
      <c r="BE539" s="13">
        <f t="shared" si="143"/>
        <v>45.600000000001728</v>
      </c>
      <c r="BF539" s="13">
        <f t="shared" si="144"/>
        <v>0.44943877551022604</v>
      </c>
      <c r="BG539" s="13">
        <f t="shared" si="145"/>
        <v>1.779777551020495</v>
      </c>
    </row>
    <row r="540" spans="43:59">
      <c r="AQ540" s="13">
        <v>538</v>
      </c>
      <c r="AR540" s="13">
        <f t="shared" si="146"/>
        <v>45.500000000001727</v>
      </c>
      <c r="AS540" s="13">
        <f t="shared" si="131"/>
        <v>1.1375000000000433</v>
      </c>
      <c r="AT540" s="13">
        <f t="shared" si="132"/>
        <v>2225.0000000000864</v>
      </c>
      <c r="AU540" s="13">
        <f t="shared" si="133"/>
        <v>45.408163265307891</v>
      </c>
      <c r="AV540" s="13">
        <f t="shared" si="134"/>
        <v>45.500000000001727</v>
      </c>
      <c r="AW540" s="13">
        <f t="shared" si="135"/>
        <v>0.44817602040818527</v>
      </c>
      <c r="AX540" s="13">
        <f t="shared" si="136"/>
        <v>0.20086174526891809</v>
      </c>
      <c r="AY540" s="13">
        <f t="shared" si="137"/>
        <v>0.44931250000002154</v>
      </c>
      <c r="AZ540" s="13">
        <f t="shared" si="138"/>
        <v>0.20188172265626936</v>
      </c>
      <c r="BA540" s="13">
        <f t="shared" si="139"/>
        <v>0.44817602040818527</v>
      </c>
      <c r="BB540" s="13">
        <f t="shared" si="140"/>
        <v>0.44931250000002154</v>
      </c>
      <c r="BC540" s="13">
        <f t="shared" si="141"/>
        <v>1.7747770408164134</v>
      </c>
      <c r="BD540" s="13">
        <f t="shared" si="142"/>
        <v>2.2408801020409266</v>
      </c>
      <c r="BE540" s="13">
        <f t="shared" si="143"/>
        <v>45.500000000001727</v>
      </c>
      <c r="BF540" s="13">
        <f t="shared" si="144"/>
        <v>0.44817602040818527</v>
      </c>
      <c r="BG540" s="13">
        <f t="shared" si="145"/>
        <v>1.7747770408164134</v>
      </c>
    </row>
    <row r="541" spans="43:59">
      <c r="AQ541" s="13">
        <v>539</v>
      </c>
      <c r="AR541" s="13">
        <f t="shared" si="146"/>
        <v>45.400000000001725</v>
      </c>
      <c r="AS541" s="13">
        <f t="shared" si="131"/>
        <v>1.1350000000000433</v>
      </c>
      <c r="AT541" s="13">
        <f t="shared" si="132"/>
        <v>2220.0000000000864</v>
      </c>
      <c r="AU541" s="13">
        <f t="shared" si="133"/>
        <v>45.306122448981355</v>
      </c>
      <c r="AV541" s="13">
        <f t="shared" si="134"/>
        <v>45.400000000001732</v>
      </c>
      <c r="AW541" s="13">
        <f t="shared" si="135"/>
        <v>0.44691326530614439</v>
      </c>
      <c r="AX541" s="13">
        <f t="shared" si="136"/>
        <v>0.19973146670660019</v>
      </c>
      <c r="AY541" s="13">
        <f t="shared" si="137"/>
        <v>0.44807500000002154</v>
      </c>
      <c r="AZ541" s="13">
        <f t="shared" si="138"/>
        <v>0.20077120562501929</v>
      </c>
      <c r="BA541" s="13">
        <f t="shared" si="139"/>
        <v>0.44691326530614439</v>
      </c>
      <c r="BB541" s="13">
        <f t="shared" si="140"/>
        <v>0.44807500000002154</v>
      </c>
      <c r="BC541" s="13">
        <f t="shared" si="141"/>
        <v>1.7697765306123316</v>
      </c>
      <c r="BD541" s="13">
        <f t="shared" si="142"/>
        <v>2.2345663265307221</v>
      </c>
      <c r="BE541" s="13">
        <f t="shared" si="143"/>
        <v>45.400000000001725</v>
      </c>
      <c r="BF541" s="13">
        <f t="shared" si="144"/>
        <v>0.44691326530614439</v>
      </c>
      <c r="BG541" s="13">
        <f t="shared" si="145"/>
        <v>1.7697765306123316</v>
      </c>
    </row>
    <row r="542" spans="43:59">
      <c r="AQ542" s="13">
        <v>540</v>
      </c>
      <c r="AR542" s="13">
        <f t="shared" si="146"/>
        <v>45.300000000001724</v>
      </c>
      <c r="AS542" s="13">
        <f t="shared" si="131"/>
        <v>1.1325000000000431</v>
      </c>
      <c r="AT542" s="13">
        <f t="shared" si="132"/>
        <v>2215.0000000000859</v>
      </c>
      <c r="AU542" s="13">
        <f t="shared" si="133"/>
        <v>45.204081632654812</v>
      </c>
      <c r="AV542" s="13">
        <f t="shared" si="134"/>
        <v>45.300000000001731</v>
      </c>
      <c r="AW542" s="13">
        <f t="shared" si="135"/>
        <v>0.4456505102041034</v>
      </c>
      <c r="AX542" s="13">
        <f t="shared" si="136"/>
        <v>0.19860437724517768</v>
      </c>
      <c r="AY542" s="13">
        <f t="shared" si="137"/>
        <v>0.44683750000002154</v>
      </c>
      <c r="AZ542" s="13">
        <f t="shared" si="138"/>
        <v>0.19966375140626924</v>
      </c>
      <c r="BA542" s="13">
        <f t="shared" si="139"/>
        <v>0.4456505102041034</v>
      </c>
      <c r="BB542" s="13">
        <f t="shared" si="140"/>
        <v>0.44683750000002154</v>
      </c>
      <c r="BC542" s="13">
        <f t="shared" si="141"/>
        <v>1.7647760204082492</v>
      </c>
      <c r="BD542" s="13">
        <f t="shared" si="142"/>
        <v>2.2282525510205171</v>
      </c>
      <c r="BE542" s="13">
        <f t="shared" si="143"/>
        <v>45.300000000001724</v>
      </c>
      <c r="BF542" s="13">
        <f t="shared" si="144"/>
        <v>0.4456505102041034</v>
      </c>
      <c r="BG542" s="13">
        <f t="shared" si="145"/>
        <v>1.7647760204082492</v>
      </c>
    </row>
    <row r="543" spans="43:59">
      <c r="AQ543" s="13">
        <v>541</v>
      </c>
      <c r="AR543" s="13">
        <f t="shared" si="146"/>
        <v>45.200000000001722</v>
      </c>
      <c r="AS543" s="13">
        <f t="shared" si="131"/>
        <v>1.130000000000043</v>
      </c>
      <c r="AT543" s="13">
        <f t="shared" si="132"/>
        <v>2210.0000000000859</v>
      </c>
      <c r="AU543" s="13">
        <f t="shared" si="133"/>
        <v>45.102040816328284</v>
      </c>
      <c r="AV543" s="13">
        <f t="shared" si="134"/>
        <v>45.200000000001715</v>
      </c>
      <c r="AW543" s="13">
        <f t="shared" si="135"/>
        <v>0.44438775510206263</v>
      </c>
      <c r="AX543" s="13">
        <f t="shared" si="136"/>
        <v>0.19748047688465079</v>
      </c>
      <c r="AY543" s="13">
        <f t="shared" si="137"/>
        <v>0.44560000000002131</v>
      </c>
      <c r="AZ543" s="13">
        <f t="shared" si="138"/>
        <v>0.198559360000019</v>
      </c>
      <c r="BA543" s="13">
        <f t="shared" si="139"/>
        <v>0.44438775510206263</v>
      </c>
      <c r="BB543" s="13">
        <f t="shared" si="140"/>
        <v>0.44560000000002131</v>
      </c>
      <c r="BC543" s="13">
        <f t="shared" si="141"/>
        <v>1.7597755102041679</v>
      </c>
      <c r="BD543" s="13">
        <f t="shared" si="142"/>
        <v>2.221938775510313</v>
      </c>
      <c r="BE543" s="13">
        <f t="shared" si="143"/>
        <v>45.200000000001722</v>
      </c>
      <c r="BF543" s="13">
        <f t="shared" si="144"/>
        <v>0.44438775510206263</v>
      </c>
      <c r="BG543" s="13">
        <f t="shared" si="145"/>
        <v>1.7597755102041679</v>
      </c>
    </row>
    <row r="544" spans="43:59">
      <c r="AQ544" s="13">
        <v>542</v>
      </c>
      <c r="AR544" s="13">
        <f t="shared" si="146"/>
        <v>45.100000000001721</v>
      </c>
      <c r="AS544" s="13">
        <f t="shared" si="131"/>
        <v>1.127500000000043</v>
      </c>
      <c r="AT544" s="13">
        <f t="shared" si="132"/>
        <v>2205.0000000000859</v>
      </c>
      <c r="AU544" s="13">
        <f t="shared" si="133"/>
        <v>45.000000000001755</v>
      </c>
      <c r="AV544" s="13">
        <f t="shared" si="134"/>
        <v>45.100000000001721</v>
      </c>
      <c r="AW544" s="13">
        <f t="shared" si="135"/>
        <v>0.44312500000002186</v>
      </c>
      <c r="AX544" s="13">
        <f t="shared" si="136"/>
        <v>0.19635976562501939</v>
      </c>
      <c r="AY544" s="13">
        <f t="shared" si="137"/>
        <v>0.44436250000002142</v>
      </c>
      <c r="AZ544" s="13">
        <f t="shared" si="138"/>
        <v>0.19745803140626902</v>
      </c>
      <c r="BA544" s="13">
        <f t="shared" si="139"/>
        <v>0.44312500000002186</v>
      </c>
      <c r="BB544" s="13">
        <f t="shared" si="140"/>
        <v>0.44436250000002142</v>
      </c>
      <c r="BC544" s="13">
        <f t="shared" si="141"/>
        <v>1.7547750000000863</v>
      </c>
      <c r="BD544" s="13">
        <f t="shared" si="142"/>
        <v>2.2156250000001094</v>
      </c>
      <c r="BE544" s="13">
        <f t="shared" si="143"/>
        <v>45.100000000001721</v>
      </c>
      <c r="BF544" s="13">
        <f t="shared" si="144"/>
        <v>0.44312500000002186</v>
      </c>
      <c r="BG544" s="13">
        <f t="shared" si="145"/>
        <v>1.7547750000000863</v>
      </c>
    </row>
    <row r="545" spans="43:59">
      <c r="AQ545" s="13">
        <v>543</v>
      </c>
      <c r="AR545" s="13">
        <f t="shared" si="146"/>
        <v>45.00000000000172</v>
      </c>
      <c r="AS545" s="13">
        <f t="shared" si="131"/>
        <v>1.1250000000000429</v>
      </c>
      <c r="AT545" s="13">
        <f t="shared" si="132"/>
        <v>2200.0000000000859</v>
      </c>
      <c r="AU545" s="13">
        <f t="shared" si="133"/>
        <v>44.897959183675226</v>
      </c>
      <c r="AV545" s="13">
        <f t="shared" si="134"/>
        <v>45.00000000000172</v>
      </c>
      <c r="AW545" s="13">
        <f t="shared" si="135"/>
        <v>0.44186224489798109</v>
      </c>
      <c r="AX545" s="13">
        <f t="shared" si="136"/>
        <v>0.19524224346628341</v>
      </c>
      <c r="AY545" s="13">
        <f t="shared" si="137"/>
        <v>0.44312500000002142</v>
      </c>
      <c r="AZ545" s="13">
        <f t="shared" si="138"/>
        <v>0.19635976562501897</v>
      </c>
      <c r="BA545" s="13">
        <f t="shared" si="139"/>
        <v>0.44186224489798109</v>
      </c>
      <c r="BB545" s="13">
        <f t="shared" si="140"/>
        <v>0.44312500000002142</v>
      </c>
      <c r="BC545" s="13">
        <f t="shared" si="141"/>
        <v>1.749774489796005</v>
      </c>
      <c r="BD545" s="13">
        <f t="shared" si="142"/>
        <v>2.2093112244899054</v>
      </c>
      <c r="BE545" s="13">
        <f t="shared" si="143"/>
        <v>45.00000000000172</v>
      </c>
      <c r="BF545" s="13">
        <f t="shared" si="144"/>
        <v>0.44186224489798109</v>
      </c>
      <c r="BG545" s="13">
        <f t="shared" si="145"/>
        <v>1.749774489796005</v>
      </c>
    </row>
    <row r="546" spans="43:59">
      <c r="AQ546" s="13">
        <v>544</v>
      </c>
      <c r="AR546" s="13">
        <f t="shared" si="146"/>
        <v>44.900000000001718</v>
      </c>
      <c r="AS546" s="13">
        <f t="shared" si="131"/>
        <v>1.1225000000000429</v>
      </c>
      <c r="AT546" s="13">
        <f t="shared" si="132"/>
        <v>2195.0000000000859</v>
      </c>
      <c r="AU546" s="13">
        <f t="shared" si="133"/>
        <v>44.79591836734869</v>
      </c>
      <c r="AV546" s="13">
        <f t="shared" si="134"/>
        <v>44.900000000001718</v>
      </c>
      <c r="AW546" s="13">
        <f t="shared" si="135"/>
        <v>0.44059948979594021</v>
      </c>
      <c r="AX546" s="13">
        <f t="shared" si="136"/>
        <v>0.19412791040844282</v>
      </c>
      <c r="AY546" s="13">
        <f t="shared" si="137"/>
        <v>0.44188750000002142</v>
      </c>
      <c r="AZ546" s="13">
        <f t="shared" si="138"/>
        <v>0.19526456265626893</v>
      </c>
      <c r="BA546" s="13">
        <f t="shared" si="139"/>
        <v>0.44059948979594021</v>
      </c>
      <c r="BB546" s="13">
        <f t="shared" si="140"/>
        <v>0.44188750000002142</v>
      </c>
      <c r="BC546" s="13">
        <f t="shared" si="141"/>
        <v>1.744773979591923</v>
      </c>
      <c r="BD546" s="13">
        <f t="shared" si="142"/>
        <v>2.2029974489797013</v>
      </c>
      <c r="BE546" s="13">
        <f t="shared" si="143"/>
        <v>44.900000000001718</v>
      </c>
      <c r="BF546" s="13">
        <f t="shared" si="144"/>
        <v>0.44059948979594021</v>
      </c>
      <c r="BG546" s="13">
        <f t="shared" si="145"/>
        <v>1.744773979591923</v>
      </c>
    </row>
    <row r="547" spans="43:59">
      <c r="AQ547" s="13">
        <v>545</v>
      </c>
      <c r="AR547" s="13">
        <f t="shared" si="146"/>
        <v>44.800000000001717</v>
      </c>
      <c r="AS547" s="13">
        <f t="shared" si="131"/>
        <v>1.120000000000043</v>
      </c>
      <c r="AT547" s="13">
        <f t="shared" si="132"/>
        <v>2190.0000000000859</v>
      </c>
      <c r="AU547" s="13">
        <f t="shared" si="133"/>
        <v>44.693877551022162</v>
      </c>
      <c r="AV547" s="13">
        <f t="shared" si="134"/>
        <v>44.800000000001717</v>
      </c>
      <c r="AW547" s="13">
        <f t="shared" si="135"/>
        <v>0.43933673469389933</v>
      </c>
      <c r="AX547" s="13">
        <f t="shared" si="136"/>
        <v>0.19301676645149768</v>
      </c>
      <c r="AY547" s="13">
        <f t="shared" si="137"/>
        <v>0.44065000000002141</v>
      </c>
      <c r="AZ547" s="13">
        <f t="shared" si="138"/>
        <v>0.19417242250001887</v>
      </c>
      <c r="BA547" s="13">
        <f t="shared" si="139"/>
        <v>0.43933673469389933</v>
      </c>
      <c r="BB547" s="13">
        <f t="shared" si="140"/>
        <v>0.44065000000002141</v>
      </c>
      <c r="BC547" s="13">
        <f t="shared" si="141"/>
        <v>1.7397734693878411</v>
      </c>
      <c r="BD547" s="13">
        <f t="shared" si="142"/>
        <v>2.1966836734694968</v>
      </c>
      <c r="BE547" s="13">
        <f t="shared" si="143"/>
        <v>44.800000000001717</v>
      </c>
      <c r="BF547" s="13">
        <f t="shared" si="144"/>
        <v>0.43933673469389933</v>
      </c>
      <c r="BG547" s="13">
        <f t="shared" si="145"/>
        <v>1.7397734693878411</v>
      </c>
    </row>
    <row r="548" spans="43:59">
      <c r="AQ548" s="13">
        <v>546</v>
      </c>
      <c r="AR548" s="13">
        <f t="shared" si="146"/>
        <v>44.700000000001715</v>
      </c>
      <c r="AS548" s="13">
        <f t="shared" si="131"/>
        <v>1.117500000000043</v>
      </c>
      <c r="AT548" s="13">
        <f t="shared" si="132"/>
        <v>2185.0000000000859</v>
      </c>
      <c r="AU548" s="13">
        <f t="shared" si="133"/>
        <v>44.591836734695633</v>
      </c>
      <c r="AV548" s="13">
        <f t="shared" si="134"/>
        <v>44.700000000001722</v>
      </c>
      <c r="AW548" s="13">
        <f t="shared" si="135"/>
        <v>0.43807397959185856</v>
      </c>
      <c r="AX548" s="13">
        <f t="shared" si="136"/>
        <v>0.19190881159544812</v>
      </c>
      <c r="AY548" s="13">
        <f t="shared" si="137"/>
        <v>0.43941250000002141</v>
      </c>
      <c r="AZ548" s="13">
        <f t="shared" si="138"/>
        <v>0.19308334515626882</v>
      </c>
      <c r="BA548" s="13">
        <f t="shared" si="139"/>
        <v>0.43807397959185856</v>
      </c>
      <c r="BB548" s="13">
        <f t="shared" si="140"/>
        <v>0.43941250000002141</v>
      </c>
      <c r="BC548" s="13">
        <f t="shared" si="141"/>
        <v>1.7347729591837597</v>
      </c>
      <c r="BD548" s="13">
        <f t="shared" si="142"/>
        <v>2.1903698979592927</v>
      </c>
      <c r="BE548" s="13">
        <f t="shared" si="143"/>
        <v>44.700000000001715</v>
      </c>
      <c r="BF548" s="13">
        <f t="shared" si="144"/>
        <v>0.43807397959185856</v>
      </c>
      <c r="BG548" s="13">
        <f t="shared" si="145"/>
        <v>1.7347729591837597</v>
      </c>
    </row>
    <row r="549" spans="43:59">
      <c r="AQ549" s="13">
        <v>547</v>
      </c>
      <c r="AR549" s="13">
        <f t="shared" si="146"/>
        <v>44.600000000001714</v>
      </c>
      <c r="AS549" s="13">
        <f t="shared" si="131"/>
        <v>1.1150000000000428</v>
      </c>
      <c r="AT549" s="13">
        <f t="shared" si="132"/>
        <v>2180.0000000000859</v>
      </c>
      <c r="AU549" s="13">
        <f t="shared" si="133"/>
        <v>44.489795918369104</v>
      </c>
      <c r="AV549" s="13">
        <f t="shared" si="134"/>
        <v>44.600000000001714</v>
      </c>
      <c r="AW549" s="13">
        <f t="shared" si="135"/>
        <v>0.4368112244898178</v>
      </c>
      <c r="AX549" s="13">
        <f t="shared" si="136"/>
        <v>0.19080404584029401</v>
      </c>
      <c r="AY549" s="13">
        <f t="shared" si="137"/>
        <v>0.43817500000002141</v>
      </c>
      <c r="AZ549" s="13">
        <f t="shared" si="138"/>
        <v>0.19199733062501875</v>
      </c>
      <c r="BA549" s="13">
        <f t="shared" si="139"/>
        <v>0.4368112244898178</v>
      </c>
      <c r="BB549" s="13">
        <f t="shared" si="140"/>
        <v>0.43817500000002141</v>
      </c>
      <c r="BC549" s="13">
        <f t="shared" si="141"/>
        <v>1.7297724489796782</v>
      </c>
      <c r="BD549" s="13">
        <f t="shared" si="142"/>
        <v>2.1840561224490891</v>
      </c>
      <c r="BE549" s="13">
        <f t="shared" si="143"/>
        <v>44.600000000001714</v>
      </c>
      <c r="BF549" s="13">
        <f t="shared" si="144"/>
        <v>0.4368112244898178</v>
      </c>
      <c r="BG549" s="13">
        <f t="shared" si="145"/>
        <v>1.7297724489796782</v>
      </c>
    </row>
    <row r="550" spans="43:59">
      <c r="AQ550" s="13">
        <v>548</v>
      </c>
      <c r="AR550" s="13">
        <f t="shared" si="146"/>
        <v>44.500000000001712</v>
      </c>
      <c r="AS550" s="13">
        <f t="shared" si="131"/>
        <v>1.1125000000000427</v>
      </c>
      <c r="AT550" s="13">
        <f t="shared" si="132"/>
        <v>2175.0000000000855</v>
      </c>
      <c r="AU550" s="13">
        <f t="shared" si="133"/>
        <v>44.387755102042561</v>
      </c>
      <c r="AV550" s="13">
        <f t="shared" si="134"/>
        <v>44.500000000001705</v>
      </c>
      <c r="AW550" s="13">
        <f t="shared" si="135"/>
        <v>0.4355484693877768</v>
      </c>
      <c r="AX550" s="13">
        <f t="shared" si="136"/>
        <v>0.18970246918603514</v>
      </c>
      <c r="AY550" s="13">
        <f t="shared" si="137"/>
        <v>0.43693750000002118</v>
      </c>
      <c r="AZ550" s="13">
        <f t="shared" si="138"/>
        <v>0.1909143789062685</v>
      </c>
      <c r="BA550" s="13">
        <f t="shared" si="139"/>
        <v>0.4355484693877768</v>
      </c>
      <c r="BB550" s="13">
        <f t="shared" si="140"/>
        <v>0.43693750000002118</v>
      </c>
      <c r="BC550" s="13">
        <f t="shared" si="141"/>
        <v>1.724771938775596</v>
      </c>
      <c r="BD550" s="13">
        <f t="shared" si="142"/>
        <v>2.1777423469388841</v>
      </c>
      <c r="BE550" s="13">
        <f t="shared" si="143"/>
        <v>44.500000000001712</v>
      </c>
      <c r="BF550" s="13">
        <f t="shared" si="144"/>
        <v>0.4355484693877768</v>
      </c>
      <c r="BG550" s="13">
        <f t="shared" si="145"/>
        <v>1.724771938775596</v>
      </c>
    </row>
    <row r="551" spans="43:59">
      <c r="AQ551" s="13">
        <v>549</v>
      </c>
      <c r="AR551" s="13">
        <f t="shared" si="146"/>
        <v>44.400000000001711</v>
      </c>
      <c r="AS551" s="13">
        <f t="shared" si="131"/>
        <v>1.1100000000000427</v>
      </c>
      <c r="AT551" s="13">
        <f t="shared" si="132"/>
        <v>2170.0000000000855</v>
      </c>
      <c r="AU551" s="13">
        <f t="shared" si="133"/>
        <v>44.285714285716033</v>
      </c>
      <c r="AV551" s="13">
        <f t="shared" si="134"/>
        <v>44.400000000001711</v>
      </c>
      <c r="AW551" s="13">
        <f t="shared" si="135"/>
        <v>0.43428571428573604</v>
      </c>
      <c r="AX551" s="13">
        <f t="shared" si="136"/>
        <v>0.18860408163267195</v>
      </c>
      <c r="AY551" s="13">
        <f t="shared" si="137"/>
        <v>0.43570000000002129</v>
      </c>
      <c r="AZ551" s="13">
        <f t="shared" si="138"/>
        <v>0.18983449000001856</v>
      </c>
      <c r="BA551" s="13">
        <f t="shared" si="139"/>
        <v>0.43428571428573604</v>
      </c>
      <c r="BB551" s="13">
        <f t="shared" si="140"/>
        <v>0.43570000000002129</v>
      </c>
      <c r="BC551" s="13">
        <f t="shared" si="141"/>
        <v>1.7197714285715144</v>
      </c>
      <c r="BD551" s="13">
        <f t="shared" si="142"/>
        <v>2.1714285714286801</v>
      </c>
      <c r="BE551" s="13">
        <f t="shared" si="143"/>
        <v>44.400000000001711</v>
      </c>
      <c r="BF551" s="13">
        <f t="shared" si="144"/>
        <v>0.43428571428573604</v>
      </c>
      <c r="BG551" s="13">
        <f t="shared" si="145"/>
        <v>1.7197714285715144</v>
      </c>
    </row>
    <row r="552" spans="43:59">
      <c r="AQ552" s="13">
        <v>550</v>
      </c>
      <c r="AR552" s="13">
        <f t="shared" si="146"/>
        <v>44.30000000000171</v>
      </c>
      <c r="AS552" s="13">
        <f t="shared" si="131"/>
        <v>1.1075000000000428</v>
      </c>
      <c r="AT552" s="13">
        <f t="shared" si="132"/>
        <v>2165.0000000000855</v>
      </c>
      <c r="AU552" s="13">
        <f t="shared" si="133"/>
        <v>44.183673469389504</v>
      </c>
      <c r="AV552" s="13">
        <f t="shared" si="134"/>
        <v>44.30000000000171</v>
      </c>
      <c r="AW552" s="13">
        <f t="shared" si="135"/>
        <v>0.43302295918369527</v>
      </c>
      <c r="AX552" s="13">
        <f t="shared" si="136"/>
        <v>0.18750888318020423</v>
      </c>
      <c r="AY552" s="13">
        <f t="shared" si="137"/>
        <v>0.43446250000002129</v>
      </c>
      <c r="AZ552" s="13">
        <f t="shared" si="138"/>
        <v>0.1887576639062685</v>
      </c>
      <c r="BA552" s="13">
        <f t="shared" si="139"/>
        <v>0.43302295918369527</v>
      </c>
      <c r="BB552" s="13">
        <f t="shared" si="140"/>
        <v>0.43446250000002129</v>
      </c>
      <c r="BC552" s="13">
        <f t="shared" si="141"/>
        <v>1.7147709183674331</v>
      </c>
      <c r="BD552" s="13">
        <f t="shared" si="142"/>
        <v>2.1651147959184764</v>
      </c>
      <c r="BE552" s="13">
        <f t="shared" si="143"/>
        <v>44.30000000000171</v>
      </c>
      <c r="BF552" s="13">
        <f t="shared" si="144"/>
        <v>0.43302295918369527</v>
      </c>
      <c r="BG552" s="13">
        <f t="shared" si="145"/>
        <v>1.7147709183674331</v>
      </c>
    </row>
    <row r="553" spans="43:59">
      <c r="AQ553" s="13">
        <v>551</v>
      </c>
      <c r="AR553" s="13">
        <f t="shared" si="146"/>
        <v>44.200000000001708</v>
      </c>
      <c r="AS553" s="13">
        <f t="shared" si="131"/>
        <v>1.1050000000000426</v>
      </c>
      <c r="AT553" s="13">
        <f t="shared" si="132"/>
        <v>2160.0000000000855</v>
      </c>
      <c r="AU553" s="13">
        <f t="shared" si="133"/>
        <v>44.081632653062968</v>
      </c>
      <c r="AV553" s="13">
        <f t="shared" si="134"/>
        <v>44.200000000001708</v>
      </c>
      <c r="AW553" s="13">
        <f t="shared" si="135"/>
        <v>0.43176020408165439</v>
      </c>
      <c r="AX553" s="13">
        <f t="shared" si="136"/>
        <v>0.18641687382863184</v>
      </c>
      <c r="AY553" s="13">
        <f t="shared" si="137"/>
        <v>0.43322500000002129</v>
      </c>
      <c r="AZ553" s="13">
        <f t="shared" si="138"/>
        <v>0.18768390062501844</v>
      </c>
      <c r="BA553" s="13">
        <f t="shared" si="139"/>
        <v>0.43176020408165439</v>
      </c>
      <c r="BB553" s="13">
        <f t="shared" si="140"/>
        <v>0.43322500000002129</v>
      </c>
      <c r="BC553" s="13">
        <f t="shared" si="141"/>
        <v>1.7097704081633511</v>
      </c>
      <c r="BD553" s="13">
        <f t="shared" si="142"/>
        <v>2.1588010204082719</v>
      </c>
      <c r="BE553" s="13">
        <f t="shared" si="143"/>
        <v>44.200000000001708</v>
      </c>
      <c r="BF553" s="13">
        <f t="shared" si="144"/>
        <v>0.43176020408165439</v>
      </c>
      <c r="BG553" s="13">
        <f t="shared" si="145"/>
        <v>1.7097704081633511</v>
      </c>
    </row>
    <row r="554" spans="43:59">
      <c r="AQ554" s="13">
        <v>552</v>
      </c>
      <c r="AR554" s="13">
        <f t="shared" si="146"/>
        <v>44.100000000001707</v>
      </c>
      <c r="AS554" s="13">
        <f t="shared" si="131"/>
        <v>1.1025000000000427</v>
      </c>
      <c r="AT554" s="13">
        <f t="shared" si="132"/>
        <v>2155.000000000085</v>
      </c>
      <c r="AU554" s="13">
        <f t="shared" si="133"/>
        <v>43.979591836736432</v>
      </c>
      <c r="AV554" s="13">
        <f t="shared" si="134"/>
        <v>44.100000000001707</v>
      </c>
      <c r="AW554" s="13">
        <f t="shared" si="135"/>
        <v>0.43049744897961351</v>
      </c>
      <c r="AX554" s="13">
        <f t="shared" si="136"/>
        <v>0.18532805357795493</v>
      </c>
      <c r="AY554" s="13">
        <f t="shared" si="137"/>
        <v>0.43198750000002117</v>
      </c>
      <c r="AZ554" s="13">
        <f t="shared" si="138"/>
        <v>0.18661320015626828</v>
      </c>
      <c r="BA554" s="13">
        <f t="shared" si="139"/>
        <v>0.43049744897961351</v>
      </c>
      <c r="BB554" s="13">
        <f t="shared" si="140"/>
        <v>0.43198750000002117</v>
      </c>
      <c r="BC554" s="13">
        <f t="shared" si="141"/>
        <v>1.7047698979592694</v>
      </c>
      <c r="BD554" s="13">
        <f t="shared" si="142"/>
        <v>2.1524872448980674</v>
      </c>
      <c r="BE554" s="13">
        <f t="shared" si="143"/>
        <v>44.100000000001707</v>
      </c>
      <c r="BF554" s="13">
        <f t="shared" si="144"/>
        <v>0.43049744897961351</v>
      </c>
      <c r="BG554" s="13">
        <f t="shared" si="145"/>
        <v>1.7047698979592694</v>
      </c>
    </row>
    <row r="555" spans="43:59">
      <c r="AQ555" s="13">
        <v>553</v>
      </c>
      <c r="AR555" s="13">
        <f t="shared" si="146"/>
        <v>44.000000000001705</v>
      </c>
      <c r="AS555" s="13">
        <f t="shared" si="131"/>
        <v>1.1000000000000427</v>
      </c>
      <c r="AT555" s="13">
        <f t="shared" si="132"/>
        <v>2150.000000000085</v>
      </c>
      <c r="AU555" s="13">
        <f t="shared" si="133"/>
        <v>43.877551020409896</v>
      </c>
      <c r="AV555" s="13">
        <f t="shared" si="134"/>
        <v>44.000000000001712</v>
      </c>
      <c r="AW555" s="13">
        <f t="shared" si="135"/>
        <v>0.42923469387757252</v>
      </c>
      <c r="AX555" s="13">
        <f t="shared" si="136"/>
        <v>0.18424242242817337</v>
      </c>
      <c r="AY555" s="13">
        <f t="shared" si="137"/>
        <v>0.43075000000002128</v>
      </c>
      <c r="AZ555" s="13">
        <f t="shared" si="138"/>
        <v>0.18554556250001833</v>
      </c>
      <c r="BA555" s="13">
        <f t="shared" si="139"/>
        <v>0.42923469387757252</v>
      </c>
      <c r="BB555" s="13">
        <f t="shared" si="140"/>
        <v>0.43075000000002128</v>
      </c>
      <c r="BC555" s="13">
        <f t="shared" si="141"/>
        <v>1.6997693877551869</v>
      </c>
      <c r="BD555" s="13">
        <f t="shared" si="142"/>
        <v>2.1461734693878625</v>
      </c>
      <c r="BE555" s="13">
        <f t="shared" si="143"/>
        <v>44.000000000001705</v>
      </c>
      <c r="BF555" s="13">
        <f t="shared" si="144"/>
        <v>0.42923469387757252</v>
      </c>
      <c r="BG555" s="13">
        <f t="shared" si="145"/>
        <v>1.6997693877551869</v>
      </c>
    </row>
    <row r="556" spans="43:59">
      <c r="AQ556" s="13">
        <v>554</v>
      </c>
      <c r="AR556" s="13">
        <f t="shared" si="146"/>
        <v>43.900000000001704</v>
      </c>
      <c r="AS556" s="13">
        <f t="shared" si="131"/>
        <v>1.0975000000000426</v>
      </c>
      <c r="AT556" s="13">
        <f t="shared" si="132"/>
        <v>2145.000000000085</v>
      </c>
      <c r="AU556" s="13">
        <f t="shared" si="133"/>
        <v>43.775510204083368</v>
      </c>
      <c r="AV556" s="13">
        <f t="shared" si="134"/>
        <v>43.900000000001704</v>
      </c>
      <c r="AW556" s="13">
        <f t="shared" si="135"/>
        <v>0.42797193877553175</v>
      </c>
      <c r="AX556" s="13">
        <f t="shared" si="136"/>
        <v>0.18315998037928749</v>
      </c>
      <c r="AY556" s="13">
        <f t="shared" si="137"/>
        <v>0.42951250000002117</v>
      </c>
      <c r="AZ556" s="13">
        <f t="shared" si="138"/>
        <v>0.18448098765626819</v>
      </c>
      <c r="BA556" s="13">
        <f t="shared" si="139"/>
        <v>0.42797193877553175</v>
      </c>
      <c r="BB556" s="13">
        <f t="shared" si="140"/>
        <v>0.42951250000002117</v>
      </c>
      <c r="BC556" s="13">
        <f t="shared" si="141"/>
        <v>1.6947688775511056</v>
      </c>
      <c r="BD556" s="13">
        <f t="shared" si="142"/>
        <v>2.1398596938776588</v>
      </c>
      <c r="BE556" s="13">
        <f t="shared" si="143"/>
        <v>43.900000000001704</v>
      </c>
      <c r="BF556" s="13">
        <f t="shared" si="144"/>
        <v>0.42797193877553175</v>
      </c>
      <c r="BG556" s="13">
        <f t="shared" si="145"/>
        <v>1.6947688775511056</v>
      </c>
    </row>
    <row r="557" spans="43:59">
      <c r="AQ557" s="13">
        <v>555</v>
      </c>
      <c r="AR557" s="13">
        <f t="shared" si="146"/>
        <v>43.800000000001702</v>
      </c>
      <c r="AS557" s="13">
        <f t="shared" si="131"/>
        <v>1.0950000000000426</v>
      </c>
      <c r="AT557" s="13">
        <f t="shared" si="132"/>
        <v>2140.000000000085</v>
      </c>
      <c r="AU557" s="13">
        <f t="shared" si="133"/>
        <v>43.673469387756839</v>
      </c>
      <c r="AV557" s="13">
        <f t="shared" si="134"/>
        <v>43.800000000001702</v>
      </c>
      <c r="AW557" s="13">
        <f t="shared" si="135"/>
        <v>0.42670918367349109</v>
      </c>
      <c r="AX557" s="13">
        <f t="shared" si="136"/>
        <v>0.18208072743129716</v>
      </c>
      <c r="AY557" s="13">
        <f t="shared" si="137"/>
        <v>0.42827500000002117</v>
      </c>
      <c r="AZ557" s="13">
        <f t="shared" si="138"/>
        <v>0.18341947562501812</v>
      </c>
      <c r="BA557" s="13">
        <f t="shared" si="139"/>
        <v>0.42670918367349109</v>
      </c>
      <c r="BB557" s="13">
        <f t="shared" si="140"/>
        <v>0.42827500000002117</v>
      </c>
      <c r="BC557" s="13">
        <f t="shared" si="141"/>
        <v>1.6897683673470245</v>
      </c>
      <c r="BD557" s="13">
        <f t="shared" si="142"/>
        <v>2.1335459183674557</v>
      </c>
      <c r="BE557" s="13">
        <f t="shared" si="143"/>
        <v>43.800000000001702</v>
      </c>
      <c r="BF557" s="13">
        <f t="shared" si="144"/>
        <v>0.42670918367349109</v>
      </c>
      <c r="BG557" s="13">
        <f t="shared" si="145"/>
        <v>1.6897683673470245</v>
      </c>
    </row>
    <row r="558" spans="43:59">
      <c r="AQ558" s="13">
        <v>556</v>
      </c>
      <c r="AR558" s="13">
        <f t="shared" si="146"/>
        <v>43.700000000001701</v>
      </c>
      <c r="AS558" s="13">
        <f t="shared" si="131"/>
        <v>1.0925000000000424</v>
      </c>
      <c r="AT558" s="13">
        <f t="shared" si="132"/>
        <v>2135.000000000085</v>
      </c>
      <c r="AU558" s="13">
        <f t="shared" si="133"/>
        <v>43.57142857143031</v>
      </c>
      <c r="AV558" s="13">
        <f t="shared" si="134"/>
        <v>43.700000000001701</v>
      </c>
      <c r="AW558" s="13">
        <f t="shared" si="135"/>
        <v>0.42544642857145021</v>
      </c>
      <c r="AX558" s="13">
        <f t="shared" si="136"/>
        <v>0.18100466358420209</v>
      </c>
      <c r="AY558" s="13">
        <f t="shared" si="137"/>
        <v>0.42703750000002116</v>
      </c>
      <c r="AZ558" s="13">
        <f t="shared" si="138"/>
        <v>0.18236102640626808</v>
      </c>
      <c r="BA558" s="13">
        <f t="shared" si="139"/>
        <v>0.42544642857145021</v>
      </c>
      <c r="BB558" s="13">
        <f t="shared" si="140"/>
        <v>0.42703750000002116</v>
      </c>
      <c r="BC558" s="13">
        <f t="shared" si="141"/>
        <v>1.6847678571429425</v>
      </c>
      <c r="BD558" s="13">
        <f t="shared" si="142"/>
        <v>2.1272321428572512</v>
      </c>
      <c r="BE558" s="13">
        <f t="shared" si="143"/>
        <v>43.700000000001701</v>
      </c>
      <c r="BF558" s="13">
        <f t="shared" si="144"/>
        <v>0.42544642857145021</v>
      </c>
      <c r="BG558" s="13">
        <f t="shared" si="145"/>
        <v>1.6847678571429425</v>
      </c>
    </row>
    <row r="559" spans="43:59">
      <c r="AQ559" s="13">
        <v>557</v>
      </c>
      <c r="AR559" s="13">
        <f t="shared" si="146"/>
        <v>43.6000000000017</v>
      </c>
      <c r="AS559" s="13">
        <f t="shared" si="131"/>
        <v>1.0900000000000425</v>
      </c>
      <c r="AT559" s="13">
        <f t="shared" si="132"/>
        <v>2130.000000000085</v>
      </c>
      <c r="AU559" s="13">
        <f t="shared" si="133"/>
        <v>43.469387755103774</v>
      </c>
      <c r="AV559" s="13">
        <f t="shared" si="134"/>
        <v>43.6000000000017</v>
      </c>
      <c r="AW559" s="13">
        <f t="shared" si="135"/>
        <v>0.42418367346940933</v>
      </c>
      <c r="AX559" s="13">
        <f t="shared" si="136"/>
        <v>0.17993178883800248</v>
      </c>
      <c r="AY559" s="13">
        <f t="shared" si="137"/>
        <v>0.42580000000002116</v>
      </c>
      <c r="AZ559" s="13">
        <f t="shared" si="138"/>
        <v>0.18130564000001803</v>
      </c>
      <c r="BA559" s="13">
        <f t="shared" si="139"/>
        <v>0.42418367346940933</v>
      </c>
      <c r="BB559" s="13">
        <f t="shared" si="140"/>
        <v>0.42580000000002116</v>
      </c>
      <c r="BC559" s="13">
        <f t="shared" si="141"/>
        <v>1.6797673469388608</v>
      </c>
      <c r="BD559" s="13">
        <f t="shared" si="142"/>
        <v>2.1209183673470466</v>
      </c>
      <c r="BE559" s="13">
        <f t="shared" si="143"/>
        <v>43.6000000000017</v>
      </c>
      <c r="BF559" s="13">
        <f t="shared" si="144"/>
        <v>0.42418367346940933</v>
      </c>
      <c r="BG559" s="13">
        <f t="shared" si="145"/>
        <v>1.6797673469388608</v>
      </c>
    </row>
    <row r="560" spans="43:59">
      <c r="AQ560" s="13">
        <v>558</v>
      </c>
      <c r="AR560" s="13">
        <f t="shared" si="146"/>
        <v>43.500000000001698</v>
      </c>
      <c r="AS560" s="13">
        <f t="shared" si="131"/>
        <v>1.0875000000000425</v>
      </c>
      <c r="AT560" s="13">
        <f t="shared" si="132"/>
        <v>2125.000000000085</v>
      </c>
      <c r="AU560" s="13">
        <f t="shared" si="133"/>
        <v>43.367346938777246</v>
      </c>
      <c r="AV560" s="13">
        <f t="shared" si="134"/>
        <v>43.500000000001705</v>
      </c>
      <c r="AW560" s="13">
        <f t="shared" si="135"/>
        <v>0.42292091836736856</v>
      </c>
      <c r="AX560" s="13">
        <f t="shared" si="136"/>
        <v>0.17886210319269841</v>
      </c>
      <c r="AY560" s="13">
        <f t="shared" si="137"/>
        <v>0.42456250000002116</v>
      </c>
      <c r="AZ560" s="13">
        <f t="shared" si="138"/>
        <v>0.18025331640626796</v>
      </c>
      <c r="BA560" s="13">
        <f t="shared" si="139"/>
        <v>0.42292091836736856</v>
      </c>
      <c r="BB560" s="13">
        <f t="shared" si="140"/>
        <v>0.42456250000002116</v>
      </c>
      <c r="BC560" s="13">
        <f t="shared" si="141"/>
        <v>1.6747668367347792</v>
      </c>
      <c r="BD560" s="13">
        <f t="shared" si="142"/>
        <v>2.1146045918368426</v>
      </c>
      <c r="BE560" s="13">
        <f t="shared" si="143"/>
        <v>43.500000000001698</v>
      </c>
      <c r="BF560" s="13">
        <f t="shared" si="144"/>
        <v>0.42292091836736856</v>
      </c>
      <c r="BG560" s="13">
        <f t="shared" si="145"/>
        <v>1.6747668367347792</v>
      </c>
    </row>
    <row r="561" spans="43:59">
      <c r="AQ561" s="13">
        <v>559</v>
      </c>
      <c r="AR561" s="13">
        <f t="shared" si="146"/>
        <v>43.400000000001697</v>
      </c>
      <c r="AS561" s="13">
        <f t="shared" si="131"/>
        <v>1.0850000000000424</v>
      </c>
      <c r="AT561" s="13">
        <f t="shared" si="132"/>
        <v>2120.000000000085</v>
      </c>
      <c r="AU561" s="13">
        <f t="shared" si="133"/>
        <v>43.265306122450717</v>
      </c>
      <c r="AV561" s="13">
        <f t="shared" si="134"/>
        <v>43.40000000000169</v>
      </c>
      <c r="AW561" s="13">
        <f t="shared" si="135"/>
        <v>0.42165816326532779</v>
      </c>
      <c r="AX561" s="13">
        <f t="shared" si="136"/>
        <v>0.17779560664828983</v>
      </c>
      <c r="AY561" s="13">
        <f t="shared" si="137"/>
        <v>0.42332500000002105</v>
      </c>
      <c r="AZ561" s="13">
        <f t="shared" si="138"/>
        <v>0.17920405562501782</v>
      </c>
      <c r="BA561" s="13">
        <f t="shared" si="139"/>
        <v>0.42165816326532779</v>
      </c>
      <c r="BB561" s="13">
        <f t="shared" si="140"/>
        <v>0.42332500000002105</v>
      </c>
      <c r="BC561" s="13">
        <f t="shared" si="141"/>
        <v>1.6697663265306979</v>
      </c>
      <c r="BD561" s="13">
        <f t="shared" si="142"/>
        <v>2.108290816326639</v>
      </c>
      <c r="BE561" s="13">
        <f t="shared" si="143"/>
        <v>43.400000000001697</v>
      </c>
      <c r="BF561" s="13">
        <f t="shared" si="144"/>
        <v>0.42165816326532779</v>
      </c>
      <c r="BG561" s="13">
        <f t="shared" si="145"/>
        <v>1.6697663265306979</v>
      </c>
    </row>
    <row r="562" spans="43:59">
      <c r="AQ562" s="13">
        <v>560</v>
      </c>
      <c r="AR562" s="13">
        <f t="shared" si="146"/>
        <v>43.300000000001695</v>
      </c>
      <c r="AS562" s="13">
        <f t="shared" si="131"/>
        <v>1.0825000000000424</v>
      </c>
      <c r="AT562" s="13">
        <f t="shared" si="132"/>
        <v>2115.0000000000846</v>
      </c>
      <c r="AU562" s="13">
        <f t="shared" si="133"/>
        <v>43.163265306124174</v>
      </c>
      <c r="AV562" s="13">
        <f t="shared" si="134"/>
        <v>43.300000000001695</v>
      </c>
      <c r="AW562" s="13">
        <f t="shared" si="135"/>
        <v>0.4203954081632868</v>
      </c>
      <c r="AX562" s="13">
        <f t="shared" si="136"/>
        <v>0.17673229920477651</v>
      </c>
      <c r="AY562" s="13">
        <f t="shared" si="137"/>
        <v>0.42208750000002104</v>
      </c>
      <c r="AZ562" s="13">
        <f t="shared" si="138"/>
        <v>0.17815785765626777</v>
      </c>
      <c r="BA562" s="13">
        <f t="shared" si="139"/>
        <v>0.4203954081632868</v>
      </c>
      <c r="BB562" s="13">
        <f t="shared" si="140"/>
        <v>0.42208750000002104</v>
      </c>
      <c r="BC562" s="13">
        <f t="shared" si="141"/>
        <v>1.6647658163266155</v>
      </c>
      <c r="BD562" s="13">
        <f t="shared" si="142"/>
        <v>2.101977040816434</v>
      </c>
      <c r="BE562" s="13">
        <f t="shared" si="143"/>
        <v>43.300000000001695</v>
      </c>
      <c r="BF562" s="13">
        <f t="shared" si="144"/>
        <v>0.4203954081632868</v>
      </c>
      <c r="BG562" s="13">
        <f t="shared" si="145"/>
        <v>1.6647658163266155</v>
      </c>
    </row>
    <row r="563" spans="43:59">
      <c r="AQ563" s="13">
        <v>561</v>
      </c>
      <c r="AR563" s="13">
        <f t="shared" si="146"/>
        <v>43.200000000001694</v>
      </c>
      <c r="AS563" s="13">
        <f t="shared" si="131"/>
        <v>1.0800000000000423</v>
      </c>
      <c r="AT563" s="13">
        <f t="shared" si="132"/>
        <v>2110.0000000000846</v>
      </c>
      <c r="AU563" s="13">
        <f t="shared" si="133"/>
        <v>43.061224489797645</v>
      </c>
      <c r="AV563" s="13">
        <f t="shared" si="134"/>
        <v>43.200000000001694</v>
      </c>
      <c r="AW563" s="13">
        <f t="shared" si="135"/>
        <v>0.41913265306124603</v>
      </c>
      <c r="AX563" s="13">
        <f t="shared" si="136"/>
        <v>0.17567218086215883</v>
      </c>
      <c r="AY563" s="13">
        <f t="shared" si="137"/>
        <v>0.42085000000002104</v>
      </c>
      <c r="AZ563" s="13">
        <f t="shared" si="138"/>
        <v>0.1771147225000177</v>
      </c>
      <c r="BA563" s="13">
        <f t="shared" si="139"/>
        <v>0.41913265306124603</v>
      </c>
      <c r="BB563" s="13">
        <f t="shared" si="140"/>
        <v>0.42085000000002104</v>
      </c>
      <c r="BC563" s="13">
        <f t="shared" si="141"/>
        <v>1.6597653061225341</v>
      </c>
      <c r="BD563" s="13">
        <f t="shared" si="142"/>
        <v>2.0956632653062304</v>
      </c>
      <c r="BE563" s="13">
        <f t="shared" si="143"/>
        <v>43.200000000001694</v>
      </c>
      <c r="BF563" s="13">
        <f t="shared" si="144"/>
        <v>0.41913265306124603</v>
      </c>
      <c r="BG563" s="13">
        <f t="shared" si="145"/>
        <v>1.6597653061225341</v>
      </c>
    </row>
    <row r="564" spans="43:59">
      <c r="AQ564" s="13">
        <v>562</v>
      </c>
      <c r="AR564" s="13">
        <f t="shared" si="146"/>
        <v>43.100000000001693</v>
      </c>
      <c r="AS564" s="13">
        <f t="shared" si="131"/>
        <v>1.0775000000000423</v>
      </c>
      <c r="AT564" s="13">
        <f t="shared" si="132"/>
        <v>2105.0000000000846</v>
      </c>
      <c r="AU564" s="13">
        <f t="shared" si="133"/>
        <v>42.959183673471117</v>
      </c>
      <c r="AV564" s="13">
        <f t="shared" si="134"/>
        <v>43.100000000001693</v>
      </c>
      <c r="AW564" s="13">
        <f t="shared" si="135"/>
        <v>0.41786989795920526</v>
      </c>
      <c r="AX564" s="13">
        <f t="shared" si="136"/>
        <v>0.17461525162043662</v>
      </c>
      <c r="AY564" s="13">
        <f t="shared" si="137"/>
        <v>0.41961250000002104</v>
      </c>
      <c r="AZ564" s="13">
        <f t="shared" si="138"/>
        <v>0.17607465015626766</v>
      </c>
      <c r="BA564" s="13">
        <f t="shared" si="139"/>
        <v>0.41786989795920526</v>
      </c>
      <c r="BB564" s="13">
        <f t="shared" si="140"/>
        <v>0.41961250000002104</v>
      </c>
      <c r="BC564" s="13">
        <f t="shared" si="141"/>
        <v>1.6547647959184526</v>
      </c>
      <c r="BD564" s="13">
        <f t="shared" si="142"/>
        <v>2.0893494897960263</v>
      </c>
      <c r="BE564" s="13">
        <f t="shared" si="143"/>
        <v>43.100000000001693</v>
      </c>
      <c r="BF564" s="13">
        <f t="shared" si="144"/>
        <v>0.41786989795920526</v>
      </c>
      <c r="BG564" s="13">
        <f t="shared" si="145"/>
        <v>1.6547647959184526</v>
      </c>
    </row>
    <row r="565" spans="43:59">
      <c r="AQ565" s="13">
        <v>563</v>
      </c>
      <c r="AR565" s="13">
        <f t="shared" si="146"/>
        <v>43.000000000001691</v>
      </c>
      <c r="AS565" s="13">
        <f t="shared" si="131"/>
        <v>1.0750000000000424</v>
      </c>
      <c r="AT565" s="13">
        <f t="shared" si="132"/>
        <v>2100.0000000000846</v>
      </c>
      <c r="AU565" s="13">
        <f t="shared" si="133"/>
        <v>42.857142857144581</v>
      </c>
      <c r="AV565" s="13">
        <f t="shared" si="134"/>
        <v>43.000000000001691</v>
      </c>
      <c r="AW565" s="13">
        <f t="shared" si="135"/>
        <v>0.41660714285716427</v>
      </c>
      <c r="AX565" s="13">
        <f t="shared" si="136"/>
        <v>0.17356151147960969</v>
      </c>
      <c r="AY565" s="13">
        <f t="shared" si="137"/>
        <v>0.41837500000002104</v>
      </c>
      <c r="AZ565" s="13">
        <f t="shared" si="138"/>
        <v>0.17503764062501762</v>
      </c>
      <c r="BA565" s="13">
        <f t="shared" si="139"/>
        <v>0.41660714285716427</v>
      </c>
      <c r="BB565" s="13">
        <f t="shared" si="140"/>
        <v>0.41837500000002104</v>
      </c>
      <c r="BC565" s="13">
        <f t="shared" si="141"/>
        <v>1.6497642857143704</v>
      </c>
      <c r="BD565" s="13">
        <f t="shared" si="142"/>
        <v>2.0830357142858213</v>
      </c>
      <c r="BE565" s="13">
        <f t="shared" si="143"/>
        <v>43.000000000001691</v>
      </c>
      <c r="BF565" s="13">
        <f t="shared" si="144"/>
        <v>0.41660714285716427</v>
      </c>
      <c r="BG565" s="13">
        <f t="shared" si="145"/>
        <v>1.6497642857143704</v>
      </c>
    </row>
    <row r="566" spans="43:59">
      <c r="AQ566" s="13">
        <v>564</v>
      </c>
      <c r="AR566" s="13">
        <f t="shared" si="146"/>
        <v>42.90000000000169</v>
      </c>
      <c r="AS566" s="13">
        <f t="shared" si="131"/>
        <v>1.0725000000000422</v>
      </c>
      <c r="AT566" s="13">
        <f t="shared" si="132"/>
        <v>2095.0000000000846</v>
      </c>
      <c r="AU566" s="13">
        <f t="shared" si="133"/>
        <v>42.755102040818052</v>
      </c>
      <c r="AV566" s="13">
        <f t="shared" si="134"/>
        <v>42.90000000000169</v>
      </c>
      <c r="AW566" s="13">
        <f t="shared" si="135"/>
        <v>0.4153443877551235</v>
      </c>
      <c r="AX566" s="13">
        <f t="shared" si="136"/>
        <v>0.1725109604396784</v>
      </c>
      <c r="AY566" s="13">
        <f t="shared" si="137"/>
        <v>0.41713750000002103</v>
      </c>
      <c r="AZ566" s="13">
        <f t="shared" si="138"/>
        <v>0.17400369390626755</v>
      </c>
      <c r="BA566" s="13">
        <f t="shared" si="139"/>
        <v>0.4153443877551235</v>
      </c>
      <c r="BB566" s="13">
        <f t="shared" si="140"/>
        <v>0.41713750000002103</v>
      </c>
      <c r="BC566" s="13">
        <f t="shared" si="141"/>
        <v>1.6447637755102889</v>
      </c>
      <c r="BD566" s="13">
        <f t="shared" si="142"/>
        <v>2.0767219387756173</v>
      </c>
      <c r="BE566" s="13">
        <f t="shared" si="143"/>
        <v>42.90000000000169</v>
      </c>
      <c r="BF566" s="13">
        <f t="shared" si="144"/>
        <v>0.4153443877551235</v>
      </c>
      <c r="BG566" s="13">
        <f t="shared" si="145"/>
        <v>1.6447637755102889</v>
      </c>
    </row>
    <row r="567" spans="43:59">
      <c r="AQ567" s="13">
        <v>565</v>
      </c>
      <c r="AR567" s="13">
        <f t="shared" si="146"/>
        <v>42.800000000001688</v>
      </c>
      <c r="AS567" s="13">
        <f t="shared" si="131"/>
        <v>1.0700000000000423</v>
      </c>
      <c r="AT567" s="13">
        <f t="shared" si="132"/>
        <v>2090.0000000000841</v>
      </c>
      <c r="AU567" s="13">
        <f t="shared" si="133"/>
        <v>42.653061224491509</v>
      </c>
      <c r="AV567" s="13">
        <f t="shared" si="134"/>
        <v>42.800000000001695</v>
      </c>
      <c r="AW567" s="13">
        <f t="shared" si="135"/>
        <v>0.41408163265308251</v>
      </c>
      <c r="AX567" s="13">
        <f t="shared" si="136"/>
        <v>0.17146359850064236</v>
      </c>
      <c r="AY567" s="13">
        <f t="shared" si="137"/>
        <v>0.41590000000002114</v>
      </c>
      <c r="AZ567" s="13">
        <f t="shared" si="138"/>
        <v>0.17297281000001757</v>
      </c>
      <c r="BA567" s="13">
        <f t="shared" si="139"/>
        <v>0.41408163265308251</v>
      </c>
      <c r="BB567" s="13">
        <f t="shared" si="140"/>
        <v>0.41590000000002114</v>
      </c>
      <c r="BC567" s="13">
        <f t="shared" si="141"/>
        <v>1.6397632653062066</v>
      </c>
      <c r="BD567" s="13">
        <f t="shared" si="142"/>
        <v>2.0704081632654123</v>
      </c>
      <c r="BE567" s="13">
        <f t="shared" si="143"/>
        <v>42.800000000001688</v>
      </c>
      <c r="BF567" s="13">
        <f t="shared" si="144"/>
        <v>0.41408163265308251</v>
      </c>
      <c r="BG567" s="13">
        <f t="shared" si="145"/>
        <v>1.6397632653062066</v>
      </c>
    </row>
    <row r="568" spans="43:59">
      <c r="AQ568" s="13">
        <v>566</v>
      </c>
      <c r="AR568" s="13">
        <f t="shared" si="146"/>
        <v>42.700000000001687</v>
      </c>
      <c r="AS568" s="13">
        <f t="shared" si="131"/>
        <v>1.0675000000000423</v>
      </c>
      <c r="AT568" s="13">
        <f t="shared" si="132"/>
        <v>2085.0000000000841</v>
      </c>
      <c r="AU568" s="13">
        <f t="shared" si="133"/>
        <v>42.55102040816498</v>
      </c>
      <c r="AV568" s="13">
        <f t="shared" si="134"/>
        <v>42.700000000001694</v>
      </c>
      <c r="AW568" s="13">
        <f t="shared" si="135"/>
        <v>0.41281887755104174</v>
      </c>
      <c r="AX568" s="13">
        <f t="shared" si="136"/>
        <v>0.17041942566250198</v>
      </c>
      <c r="AY568" s="13">
        <f t="shared" si="137"/>
        <v>0.41466250000002103</v>
      </c>
      <c r="AZ568" s="13">
        <f t="shared" si="138"/>
        <v>0.17194498890626744</v>
      </c>
      <c r="BA568" s="13">
        <f t="shared" si="139"/>
        <v>0.41281887755104174</v>
      </c>
      <c r="BB568" s="13">
        <f t="shared" si="140"/>
        <v>0.41466250000002103</v>
      </c>
      <c r="BC568" s="13">
        <f t="shared" si="141"/>
        <v>1.6347627551021251</v>
      </c>
      <c r="BD568" s="13">
        <f t="shared" si="142"/>
        <v>2.0640943877552087</v>
      </c>
      <c r="BE568" s="13">
        <f t="shared" si="143"/>
        <v>42.700000000001687</v>
      </c>
      <c r="BF568" s="13">
        <f t="shared" si="144"/>
        <v>0.41281887755104174</v>
      </c>
      <c r="BG568" s="13">
        <f t="shared" si="145"/>
        <v>1.6347627551021251</v>
      </c>
    </row>
    <row r="569" spans="43:59">
      <c r="AQ569" s="13">
        <v>567</v>
      </c>
      <c r="AR569" s="13">
        <f t="shared" si="146"/>
        <v>42.600000000001685</v>
      </c>
      <c r="AS569" s="13">
        <f t="shared" si="131"/>
        <v>1.0650000000000421</v>
      </c>
      <c r="AT569" s="13">
        <f t="shared" si="132"/>
        <v>2080.0000000000841</v>
      </c>
      <c r="AU569" s="13">
        <f t="shared" si="133"/>
        <v>42.448979591838452</v>
      </c>
      <c r="AV569" s="13">
        <f t="shared" si="134"/>
        <v>42.600000000001685</v>
      </c>
      <c r="AW569" s="13">
        <f t="shared" si="135"/>
        <v>0.41155612244900097</v>
      </c>
      <c r="AX569" s="13">
        <f t="shared" si="136"/>
        <v>0.16937844192525708</v>
      </c>
      <c r="AY569" s="13">
        <f t="shared" si="137"/>
        <v>0.41342500000002103</v>
      </c>
      <c r="AZ569" s="13">
        <f t="shared" si="138"/>
        <v>0.17092023062501738</v>
      </c>
      <c r="BA569" s="13">
        <f t="shared" si="139"/>
        <v>0.41155612244900097</v>
      </c>
      <c r="BB569" s="13">
        <f t="shared" si="140"/>
        <v>0.41342500000002103</v>
      </c>
      <c r="BC569" s="13">
        <f t="shared" si="141"/>
        <v>1.6297622448980436</v>
      </c>
      <c r="BD569" s="13">
        <f t="shared" si="142"/>
        <v>2.0577806122450051</v>
      </c>
      <c r="BE569" s="13">
        <f t="shared" si="143"/>
        <v>42.600000000001685</v>
      </c>
      <c r="BF569" s="13">
        <f t="shared" si="144"/>
        <v>0.41155612244900097</v>
      </c>
      <c r="BG569" s="13">
        <f t="shared" si="145"/>
        <v>1.6297622448980436</v>
      </c>
    </row>
    <row r="570" spans="43:59">
      <c r="AQ570" s="13">
        <v>568</v>
      </c>
      <c r="AR570" s="13">
        <f t="shared" si="146"/>
        <v>42.500000000001684</v>
      </c>
      <c r="AS570" s="13">
        <f t="shared" si="131"/>
        <v>1.062500000000042</v>
      </c>
      <c r="AT570" s="13">
        <f t="shared" si="132"/>
        <v>2075.0000000000841</v>
      </c>
      <c r="AU570" s="13">
        <f t="shared" si="133"/>
        <v>42.346938775511923</v>
      </c>
      <c r="AV570" s="13">
        <f t="shared" si="134"/>
        <v>42.500000000001684</v>
      </c>
      <c r="AW570" s="13">
        <f t="shared" si="135"/>
        <v>0.4102933673469602</v>
      </c>
      <c r="AX570" s="13">
        <f t="shared" si="136"/>
        <v>0.16834064728890763</v>
      </c>
      <c r="AY570" s="13">
        <f t="shared" si="137"/>
        <v>0.41218750000002102</v>
      </c>
      <c r="AZ570" s="13">
        <f t="shared" si="138"/>
        <v>0.16989853515626732</v>
      </c>
      <c r="BA570" s="13">
        <f t="shared" si="139"/>
        <v>0.4102933673469602</v>
      </c>
      <c r="BB570" s="13">
        <f t="shared" si="140"/>
        <v>0.41218750000002102</v>
      </c>
      <c r="BC570" s="13">
        <f t="shared" si="141"/>
        <v>1.6247617346939622</v>
      </c>
      <c r="BD570" s="13">
        <f t="shared" si="142"/>
        <v>2.051466836734801</v>
      </c>
      <c r="BE570" s="13">
        <f t="shared" si="143"/>
        <v>42.500000000001684</v>
      </c>
      <c r="BF570" s="13">
        <f t="shared" si="144"/>
        <v>0.4102933673469602</v>
      </c>
      <c r="BG570" s="13">
        <f t="shared" si="145"/>
        <v>1.6247617346939622</v>
      </c>
    </row>
    <row r="571" spans="43:59">
      <c r="AQ571" s="13">
        <v>569</v>
      </c>
      <c r="AR571" s="13">
        <f t="shared" si="146"/>
        <v>42.400000000001683</v>
      </c>
      <c r="AS571" s="13">
        <f t="shared" si="131"/>
        <v>1.060000000000042</v>
      </c>
      <c r="AT571" s="13">
        <f t="shared" si="132"/>
        <v>2070.0000000000841</v>
      </c>
      <c r="AU571" s="13">
        <f t="shared" si="133"/>
        <v>42.244897959185387</v>
      </c>
      <c r="AV571" s="13">
        <f t="shared" si="134"/>
        <v>42.400000000001683</v>
      </c>
      <c r="AW571" s="13">
        <f t="shared" si="135"/>
        <v>0.40903061224491921</v>
      </c>
      <c r="AX571" s="13">
        <f t="shared" si="136"/>
        <v>0.16730604175345345</v>
      </c>
      <c r="AY571" s="13">
        <f t="shared" si="137"/>
        <v>0.41095000000002091</v>
      </c>
      <c r="AZ571" s="13">
        <f t="shared" si="138"/>
        <v>0.16887990250001719</v>
      </c>
      <c r="BA571" s="13">
        <f t="shared" si="139"/>
        <v>0.40903061224491921</v>
      </c>
      <c r="BB571" s="13">
        <f t="shared" si="140"/>
        <v>0.41095000000002091</v>
      </c>
      <c r="BC571" s="13">
        <f t="shared" si="141"/>
        <v>1.6197612244898798</v>
      </c>
      <c r="BD571" s="13">
        <f t="shared" si="142"/>
        <v>2.0451530612245961</v>
      </c>
      <c r="BE571" s="13">
        <f t="shared" si="143"/>
        <v>42.400000000001683</v>
      </c>
      <c r="BF571" s="13">
        <f t="shared" si="144"/>
        <v>0.40903061224491921</v>
      </c>
      <c r="BG571" s="13">
        <f t="shared" si="145"/>
        <v>1.6197612244898798</v>
      </c>
    </row>
    <row r="572" spans="43:59">
      <c r="AQ572" s="13">
        <v>570</v>
      </c>
      <c r="AR572" s="13">
        <f t="shared" si="146"/>
        <v>42.300000000001681</v>
      </c>
      <c r="AS572" s="13">
        <f t="shared" si="131"/>
        <v>1.0575000000000421</v>
      </c>
      <c r="AT572" s="13">
        <f t="shared" si="132"/>
        <v>2065.0000000000841</v>
      </c>
      <c r="AU572" s="13">
        <f t="shared" si="133"/>
        <v>42.142857142858858</v>
      </c>
      <c r="AV572" s="13">
        <f t="shared" si="134"/>
        <v>42.300000000001681</v>
      </c>
      <c r="AW572" s="13">
        <f t="shared" si="135"/>
        <v>0.40776785714287855</v>
      </c>
      <c r="AX572" s="13">
        <f t="shared" si="136"/>
        <v>0.166274625318895</v>
      </c>
      <c r="AY572" s="13">
        <f t="shared" si="137"/>
        <v>0.40971250000002091</v>
      </c>
      <c r="AZ572" s="13">
        <f t="shared" si="138"/>
        <v>0.16786433265626713</v>
      </c>
      <c r="BA572" s="13">
        <f t="shared" si="139"/>
        <v>0.40776785714287855</v>
      </c>
      <c r="BB572" s="13">
        <f t="shared" si="140"/>
        <v>0.40971250000002091</v>
      </c>
      <c r="BC572" s="13">
        <f t="shared" si="141"/>
        <v>1.6147607142857989</v>
      </c>
      <c r="BD572" s="13">
        <f t="shared" si="142"/>
        <v>2.0388392857143929</v>
      </c>
      <c r="BE572" s="13">
        <f t="shared" si="143"/>
        <v>42.300000000001681</v>
      </c>
      <c r="BF572" s="13">
        <f t="shared" si="144"/>
        <v>0.40776785714287855</v>
      </c>
      <c r="BG572" s="13">
        <f t="shared" si="145"/>
        <v>1.6147607142857989</v>
      </c>
    </row>
    <row r="573" spans="43:59">
      <c r="AQ573" s="13">
        <v>571</v>
      </c>
      <c r="AR573" s="13">
        <f t="shared" si="146"/>
        <v>42.20000000000168</v>
      </c>
      <c r="AS573" s="13">
        <f t="shared" si="131"/>
        <v>1.0550000000000421</v>
      </c>
      <c r="AT573" s="13">
        <f t="shared" si="132"/>
        <v>2060.0000000000841</v>
      </c>
      <c r="AU573" s="13">
        <f t="shared" si="133"/>
        <v>42.04081632653233</v>
      </c>
      <c r="AV573" s="13">
        <f t="shared" si="134"/>
        <v>42.200000000001687</v>
      </c>
      <c r="AW573" s="13">
        <f t="shared" si="135"/>
        <v>0.40650510204083778</v>
      </c>
      <c r="AX573" s="13">
        <f t="shared" si="136"/>
        <v>0.16524639798523194</v>
      </c>
      <c r="AY573" s="13">
        <f t="shared" si="137"/>
        <v>0.40847500000002102</v>
      </c>
      <c r="AZ573" s="13">
        <f t="shared" si="138"/>
        <v>0.16685182562501716</v>
      </c>
      <c r="BA573" s="13">
        <f t="shared" si="139"/>
        <v>0.40650510204083778</v>
      </c>
      <c r="BB573" s="13">
        <f t="shared" si="140"/>
        <v>0.40847500000002102</v>
      </c>
      <c r="BC573" s="13">
        <f t="shared" si="141"/>
        <v>1.6097602040817174</v>
      </c>
      <c r="BD573" s="13">
        <f t="shared" si="142"/>
        <v>2.0325255102041888</v>
      </c>
      <c r="BE573" s="13">
        <f t="shared" si="143"/>
        <v>42.20000000000168</v>
      </c>
      <c r="BF573" s="13">
        <f t="shared" si="144"/>
        <v>0.40650510204083778</v>
      </c>
      <c r="BG573" s="13">
        <f t="shared" si="145"/>
        <v>1.6097602040817174</v>
      </c>
    </row>
    <row r="574" spans="43:59">
      <c r="AQ574" s="13">
        <v>572</v>
      </c>
      <c r="AR574" s="13">
        <f t="shared" si="146"/>
        <v>42.100000000001678</v>
      </c>
      <c r="AS574" s="13">
        <f t="shared" si="131"/>
        <v>1.052500000000042</v>
      </c>
      <c r="AT574" s="13">
        <f t="shared" si="132"/>
        <v>2055.0000000000841</v>
      </c>
      <c r="AU574" s="13">
        <f t="shared" si="133"/>
        <v>41.938775510205801</v>
      </c>
      <c r="AV574" s="13">
        <f t="shared" si="134"/>
        <v>42.100000000001678</v>
      </c>
      <c r="AW574" s="13">
        <f t="shared" si="135"/>
        <v>0.4052423469387969</v>
      </c>
      <c r="AX574" s="13">
        <f t="shared" si="136"/>
        <v>0.16422135975246424</v>
      </c>
      <c r="AY574" s="13">
        <f t="shared" si="137"/>
        <v>0.4072375000000209</v>
      </c>
      <c r="AZ574" s="13">
        <f t="shared" si="138"/>
        <v>0.16584238140626703</v>
      </c>
      <c r="BA574" s="13">
        <f t="shared" si="139"/>
        <v>0.4052423469387969</v>
      </c>
      <c r="BB574" s="13">
        <f t="shared" si="140"/>
        <v>0.4072375000000209</v>
      </c>
      <c r="BC574" s="13">
        <f t="shared" si="141"/>
        <v>1.6047596938776356</v>
      </c>
      <c r="BD574" s="13">
        <f t="shared" si="142"/>
        <v>2.0262117346939847</v>
      </c>
      <c r="BE574" s="13">
        <f t="shared" si="143"/>
        <v>42.100000000001678</v>
      </c>
      <c r="BF574" s="13">
        <f t="shared" si="144"/>
        <v>0.4052423469387969</v>
      </c>
      <c r="BG574" s="13">
        <f t="shared" si="145"/>
        <v>1.6047596938776356</v>
      </c>
    </row>
    <row r="575" spans="43:59">
      <c r="AQ575" s="13">
        <v>573</v>
      </c>
      <c r="AR575" s="13">
        <f t="shared" si="146"/>
        <v>42.000000000001677</v>
      </c>
      <c r="AS575" s="13">
        <f t="shared" si="131"/>
        <v>1.050000000000042</v>
      </c>
      <c r="AT575" s="13">
        <f t="shared" si="132"/>
        <v>2050.0000000000837</v>
      </c>
      <c r="AU575" s="13">
        <f t="shared" si="133"/>
        <v>41.836734693879258</v>
      </c>
      <c r="AV575" s="13">
        <f t="shared" si="134"/>
        <v>42.000000000001677</v>
      </c>
      <c r="AW575" s="13">
        <f t="shared" si="135"/>
        <v>0.40397959183675591</v>
      </c>
      <c r="AX575" s="13">
        <f t="shared" si="136"/>
        <v>0.1631995106205919</v>
      </c>
      <c r="AY575" s="13">
        <f t="shared" si="137"/>
        <v>0.4060000000000209</v>
      </c>
      <c r="AZ575" s="13">
        <f t="shared" si="138"/>
        <v>0.16483600000001697</v>
      </c>
      <c r="BA575" s="13">
        <f t="shared" si="139"/>
        <v>0.40397959183675591</v>
      </c>
      <c r="BB575" s="13">
        <f t="shared" si="140"/>
        <v>0.4060000000000209</v>
      </c>
      <c r="BC575" s="13">
        <f t="shared" si="141"/>
        <v>1.5997591836735532</v>
      </c>
      <c r="BD575" s="13">
        <f t="shared" si="142"/>
        <v>2.0198979591837798</v>
      </c>
      <c r="BE575" s="13">
        <f t="shared" si="143"/>
        <v>42.000000000001677</v>
      </c>
      <c r="BF575" s="13">
        <f t="shared" si="144"/>
        <v>0.40397959183675591</v>
      </c>
      <c r="BG575" s="13">
        <f t="shared" si="145"/>
        <v>1.5997591836735532</v>
      </c>
    </row>
    <row r="576" spans="43:59">
      <c r="AQ576" s="13">
        <v>574</v>
      </c>
      <c r="AR576" s="13">
        <f t="shared" si="146"/>
        <v>41.900000000001675</v>
      </c>
      <c r="AS576" s="13">
        <f t="shared" si="131"/>
        <v>1.0475000000000418</v>
      </c>
      <c r="AT576" s="13">
        <f t="shared" si="132"/>
        <v>2045.0000000000837</v>
      </c>
      <c r="AU576" s="13">
        <f t="shared" si="133"/>
        <v>41.734693877552722</v>
      </c>
      <c r="AV576" s="13">
        <f t="shared" si="134"/>
        <v>41.900000000001675</v>
      </c>
      <c r="AW576" s="13">
        <f t="shared" si="135"/>
        <v>0.40271683673471503</v>
      </c>
      <c r="AX576" s="13">
        <f t="shared" si="136"/>
        <v>0.16218085058961512</v>
      </c>
      <c r="AY576" s="13">
        <f t="shared" si="137"/>
        <v>0.4047625000000209</v>
      </c>
      <c r="AZ576" s="13">
        <f t="shared" si="138"/>
        <v>0.16383268140626692</v>
      </c>
      <c r="BA576" s="13">
        <f t="shared" si="139"/>
        <v>0.40271683673471503</v>
      </c>
      <c r="BB576" s="13">
        <f t="shared" si="140"/>
        <v>0.4047625000000209</v>
      </c>
      <c r="BC576" s="13">
        <f t="shared" si="141"/>
        <v>1.5947586734694714</v>
      </c>
      <c r="BD576" s="13">
        <f t="shared" si="142"/>
        <v>2.0135841836735753</v>
      </c>
      <c r="BE576" s="13">
        <f t="shared" si="143"/>
        <v>41.900000000001675</v>
      </c>
      <c r="BF576" s="13">
        <f t="shared" si="144"/>
        <v>0.40271683673471503</v>
      </c>
      <c r="BG576" s="13">
        <f t="shared" si="145"/>
        <v>1.5947586734694714</v>
      </c>
    </row>
    <row r="577" spans="43:59">
      <c r="AQ577" s="13">
        <v>575</v>
      </c>
      <c r="AR577" s="13">
        <f t="shared" si="146"/>
        <v>41.800000000001674</v>
      </c>
      <c r="AS577" s="13">
        <f t="shared" si="131"/>
        <v>1.0450000000000417</v>
      </c>
      <c r="AT577" s="13">
        <f t="shared" si="132"/>
        <v>2040.0000000000837</v>
      </c>
      <c r="AU577" s="13">
        <f t="shared" si="133"/>
        <v>41.6326530612262</v>
      </c>
      <c r="AV577" s="13">
        <f t="shared" si="134"/>
        <v>41.800000000001667</v>
      </c>
      <c r="AW577" s="13">
        <f t="shared" si="135"/>
        <v>0.40145408163267438</v>
      </c>
      <c r="AX577" s="13">
        <f t="shared" si="136"/>
        <v>0.16116537965953398</v>
      </c>
      <c r="AY577" s="13">
        <f t="shared" si="137"/>
        <v>0.40352500000002078</v>
      </c>
      <c r="AZ577" s="13">
        <f t="shared" si="138"/>
        <v>0.16283242562501676</v>
      </c>
      <c r="BA577" s="13">
        <f t="shared" si="139"/>
        <v>0.40145408163267438</v>
      </c>
      <c r="BB577" s="13">
        <f t="shared" si="140"/>
        <v>0.40352500000002078</v>
      </c>
      <c r="BC577" s="13">
        <f t="shared" si="141"/>
        <v>1.5897581632653903</v>
      </c>
      <c r="BD577" s="13">
        <f t="shared" si="142"/>
        <v>2.0072704081633717</v>
      </c>
      <c r="BE577" s="13">
        <f t="shared" si="143"/>
        <v>41.800000000001674</v>
      </c>
      <c r="BF577" s="13">
        <f t="shared" si="144"/>
        <v>0.40145408163267438</v>
      </c>
      <c r="BG577" s="13">
        <f t="shared" si="145"/>
        <v>1.5897581632653903</v>
      </c>
    </row>
    <row r="578" spans="43:59">
      <c r="AQ578" s="13">
        <v>576</v>
      </c>
      <c r="AR578" s="13">
        <f t="shared" si="146"/>
        <v>41.700000000001673</v>
      </c>
      <c r="AS578" s="13">
        <f t="shared" si="131"/>
        <v>1.0425000000000417</v>
      </c>
      <c r="AT578" s="13">
        <f t="shared" si="132"/>
        <v>2035.0000000000837</v>
      </c>
      <c r="AU578" s="13">
        <f t="shared" si="133"/>
        <v>41.530612244899665</v>
      </c>
      <c r="AV578" s="13">
        <f t="shared" si="134"/>
        <v>41.700000000001666</v>
      </c>
      <c r="AW578" s="13">
        <f t="shared" si="135"/>
        <v>0.4001913265306335</v>
      </c>
      <c r="AX578" s="13">
        <f t="shared" si="136"/>
        <v>0.16015309783034812</v>
      </c>
      <c r="AY578" s="13">
        <f t="shared" si="137"/>
        <v>0.40228750000002067</v>
      </c>
      <c r="AZ578" s="13">
        <f t="shared" si="138"/>
        <v>0.16183523265626662</v>
      </c>
      <c r="BA578" s="13">
        <f t="shared" si="139"/>
        <v>0.4001913265306335</v>
      </c>
      <c r="BB578" s="13">
        <f t="shared" si="140"/>
        <v>0.40228750000002067</v>
      </c>
      <c r="BC578" s="13">
        <f t="shared" si="141"/>
        <v>1.5847576530613086</v>
      </c>
      <c r="BD578" s="13">
        <f t="shared" si="142"/>
        <v>2.0009566326531676</v>
      </c>
      <c r="BE578" s="13">
        <f t="shared" si="143"/>
        <v>41.700000000001673</v>
      </c>
      <c r="BF578" s="13">
        <f t="shared" si="144"/>
        <v>0.4001913265306335</v>
      </c>
      <c r="BG578" s="13">
        <f t="shared" si="145"/>
        <v>1.5847576530613086</v>
      </c>
    </row>
    <row r="579" spans="43:59">
      <c r="AQ579" s="13">
        <v>577</v>
      </c>
      <c r="AR579" s="13">
        <f t="shared" si="146"/>
        <v>41.600000000001671</v>
      </c>
      <c r="AS579" s="13">
        <f t="shared" si="131"/>
        <v>1.0400000000000418</v>
      </c>
      <c r="AT579" s="13">
        <f t="shared" si="132"/>
        <v>2030.0000000000837</v>
      </c>
      <c r="AU579" s="13">
        <f t="shared" si="133"/>
        <v>41.428571428573136</v>
      </c>
      <c r="AV579" s="13">
        <f t="shared" si="134"/>
        <v>41.600000000001671</v>
      </c>
      <c r="AW579" s="13">
        <f t="shared" si="135"/>
        <v>0.39892857142859273</v>
      </c>
      <c r="AX579" s="13">
        <f t="shared" si="136"/>
        <v>0.15914400510205781</v>
      </c>
      <c r="AY579" s="13">
        <f t="shared" si="137"/>
        <v>0.40105000000002078</v>
      </c>
      <c r="AZ579" s="13">
        <f t="shared" si="138"/>
        <v>0.16084110250001665</v>
      </c>
      <c r="BA579" s="13">
        <f t="shared" si="139"/>
        <v>0.39892857142859273</v>
      </c>
      <c r="BB579" s="13">
        <f t="shared" si="140"/>
        <v>0.40105000000002078</v>
      </c>
      <c r="BC579" s="13">
        <f t="shared" si="141"/>
        <v>1.579757142857227</v>
      </c>
      <c r="BD579" s="13">
        <f t="shared" si="142"/>
        <v>1.9946428571429635</v>
      </c>
      <c r="BE579" s="13">
        <f t="shared" si="143"/>
        <v>41.600000000001671</v>
      </c>
      <c r="BF579" s="13">
        <f t="shared" si="144"/>
        <v>0.39892857142859273</v>
      </c>
      <c r="BG579" s="13">
        <f t="shared" si="145"/>
        <v>1.579757142857227</v>
      </c>
    </row>
    <row r="580" spans="43:59">
      <c r="AQ580" s="13">
        <v>578</v>
      </c>
      <c r="AR580" s="13">
        <f t="shared" si="146"/>
        <v>41.50000000000167</v>
      </c>
      <c r="AS580" s="13">
        <f t="shared" si="131"/>
        <v>1.0375000000000418</v>
      </c>
      <c r="AT580" s="13">
        <f t="shared" si="132"/>
        <v>2025.0000000000832</v>
      </c>
      <c r="AU580" s="13">
        <f t="shared" si="133"/>
        <v>41.3265306122466</v>
      </c>
      <c r="AV580" s="13">
        <f t="shared" si="134"/>
        <v>41.500000000001677</v>
      </c>
      <c r="AW580" s="13">
        <f t="shared" si="135"/>
        <v>0.39766581632655174</v>
      </c>
      <c r="AX580" s="13">
        <f t="shared" si="136"/>
        <v>0.15813810147466278</v>
      </c>
      <c r="AY580" s="13">
        <f t="shared" si="137"/>
        <v>0.39981250000002089</v>
      </c>
      <c r="AZ580" s="13">
        <f t="shared" si="138"/>
        <v>0.1598500351562667</v>
      </c>
      <c r="BA580" s="13">
        <f t="shared" si="139"/>
        <v>0.39766581632655174</v>
      </c>
      <c r="BB580" s="13">
        <f t="shared" si="140"/>
        <v>0.39981250000002089</v>
      </c>
      <c r="BC580" s="13">
        <f t="shared" si="141"/>
        <v>1.5747566326531446</v>
      </c>
      <c r="BD580" s="13">
        <f t="shared" si="142"/>
        <v>1.9883290816327586</v>
      </c>
      <c r="BE580" s="13">
        <f t="shared" si="143"/>
        <v>41.50000000000167</v>
      </c>
      <c r="BF580" s="13">
        <f t="shared" si="144"/>
        <v>0.39766581632655174</v>
      </c>
      <c r="BG580" s="13">
        <f t="shared" si="145"/>
        <v>1.5747566326531446</v>
      </c>
    </row>
    <row r="581" spans="43:59">
      <c r="AQ581" s="13">
        <v>579</v>
      </c>
      <c r="AR581" s="13">
        <f t="shared" si="146"/>
        <v>41.400000000001668</v>
      </c>
      <c r="AS581" s="13">
        <f t="shared" ref="AS581:AS644" si="147">2.5*AR581/100</f>
        <v>1.0350000000000419</v>
      </c>
      <c r="AT581" s="13">
        <f t="shared" ref="AT581:AT644" si="148">AR581/100*Ts-pdim_offset</f>
        <v>2020.0000000000832</v>
      </c>
      <c r="AU581" s="13">
        <f t="shared" ref="AU581:AU644" si="149">IF(AT581/Ts_mod*100 &lt; 3, "STBY", AT581/Ts_mod*100)</f>
        <v>41.224489795920064</v>
      </c>
      <c r="AV581" s="13">
        <f t="shared" ref="AV581:AV644" si="150">IF(AS581/2.5*100 &lt; 3, "STBY", AS581/2.5*100)</f>
        <v>41.400000000001675</v>
      </c>
      <c r="AW581" s="13">
        <f t="shared" ref="AW581:AW644" si="151">IF(AU581/100*Slope+Offset &gt; 1, 1, IF(AU581/100*Slope+Offset &lt; MODout_min, MODout_min, AU581/100*Slope+Offset))</f>
        <v>0.39640306122451097</v>
      </c>
      <c r="AX581" s="13">
        <f t="shared" ref="AX581:AX644" si="152">IF(((AU581/100)*Slope+Offset)^Nth_order&gt;1,1,IF(((AU581/100)*Slope+Offset)^Nth_order&lt;MODout_min,MODout_min,((AU581/100)*Slope+Offset)^Nth_order))</f>
        <v>0.1571353869481634</v>
      </c>
      <c r="AY581" s="13">
        <f t="shared" ref="AY581:AY644" si="153">IF(AV581/100*Slope+Offset &gt; 1, 1, IF(AV581/100*Slope+Offset &lt; MODout_min, MODout_min, AV581/100*Slope+Offset))</f>
        <v>0.39857500000002088</v>
      </c>
      <c r="AZ581" s="13">
        <f t="shared" ref="AZ581:AZ644" si="154">IF((AV581/100*Slope+Offset)^Nth_order &gt; 1, 1, IF((AV581/100*Slope+Offset)^Nth_order &lt; MODout_min, MODout_min, (AV581/100*Slope+Offset)^Nth_order))</f>
        <v>0.15886203062501664</v>
      </c>
      <c r="BA581" s="13">
        <f t="shared" ref="BA581:BA644" si="155">HLOOKUP($N$20, $AW$3:$AX$994, AQ581, FALSE)</f>
        <v>0.39640306122451097</v>
      </c>
      <c r="BB581" s="13">
        <f t="shared" ref="BB581:BB644" si="156">HLOOKUP($N$20, $AY$3:$AZ$994, AQ581, FALSE)</f>
        <v>0.39857500000002088</v>
      </c>
      <c r="BC581" s="13">
        <f t="shared" ref="BC581:BC644" si="157">IF(BA581*N$32 &lt; 0.01*$N$12, 0.01*$N$12, BF581*N$32)</f>
        <v>1.5697561224490633</v>
      </c>
      <c r="BD581" s="13">
        <f t="shared" ref="BD581:BD644" si="158">IF(BB581*N$24 &lt; 0.01*$N$12, 0.01*$N$12, BF581*N$24)</f>
        <v>1.9820153061225549</v>
      </c>
      <c r="BE581" s="13">
        <f t="shared" ref="BE581:BE644" si="159">HLOOKUP($N$8, $AR$3:$AS$994, AQ581, FALSE)</f>
        <v>41.400000000001668</v>
      </c>
      <c r="BF581" s="13">
        <f t="shared" ref="BF581:BF644" si="160">HLOOKUP($N$8, $BA$3:$BB$994, AQ581, FALSE)</f>
        <v>0.39640306122451097</v>
      </c>
      <c r="BG581" s="13">
        <f t="shared" ref="BG581:BG644" si="161">HLOOKUP($N$8, $BC$3:$BD$994, AQ581, FALSE)</f>
        <v>1.5697561224490633</v>
      </c>
    </row>
    <row r="582" spans="43:59">
      <c r="AQ582" s="13">
        <v>580</v>
      </c>
      <c r="AR582" s="13">
        <f t="shared" si="146"/>
        <v>41.300000000001667</v>
      </c>
      <c r="AS582" s="13">
        <f t="shared" si="147"/>
        <v>1.0325000000000417</v>
      </c>
      <c r="AT582" s="13">
        <f t="shared" si="148"/>
        <v>2015.0000000000832</v>
      </c>
      <c r="AU582" s="13">
        <f t="shared" si="149"/>
        <v>41.122448979593536</v>
      </c>
      <c r="AV582" s="13">
        <f t="shared" si="150"/>
        <v>41.300000000001667</v>
      </c>
      <c r="AW582" s="13">
        <f t="shared" si="151"/>
        <v>0.39514030612247009</v>
      </c>
      <c r="AX582" s="13">
        <f t="shared" si="152"/>
        <v>0.15613586152255937</v>
      </c>
      <c r="AY582" s="13">
        <f t="shared" si="153"/>
        <v>0.39733750000002077</v>
      </c>
      <c r="AZ582" s="13">
        <f t="shared" si="154"/>
        <v>0.15787708890626651</v>
      </c>
      <c r="BA582" s="13">
        <f t="shared" si="155"/>
        <v>0.39514030612247009</v>
      </c>
      <c r="BB582" s="13">
        <f t="shared" si="156"/>
        <v>0.39733750000002077</v>
      </c>
      <c r="BC582" s="13">
        <f t="shared" si="157"/>
        <v>1.5647556122449813</v>
      </c>
      <c r="BD582" s="13">
        <f t="shared" si="158"/>
        <v>1.9757015306123504</v>
      </c>
      <c r="BE582" s="13">
        <f t="shared" si="159"/>
        <v>41.300000000001667</v>
      </c>
      <c r="BF582" s="13">
        <f t="shared" si="160"/>
        <v>0.39514030612247009</v>
      </c>
      <c r="BG582" s="13">
        <f t="shared" si="161"/>
        <v>1.5647556122449813</v>
      </c>
    </row>
    <row r="583" spans="43:59">
      <c r="AQ583" s="13">
        <v>581</v>
      </c>
      <c r="AR583" s="13">
        <f t="shared" si="146"/>
        <v>41.200000000001666</v>
      </c>
      <c r="AS583" s="13">
        <f t="shared" si="147"/>
        <v>1.0300000000000415</v>
      </c>
      <c r="AT583" s="13">
        <f t="shared" si="148"/>
        <v>2010.0000000000832</v>
      </c>
      <c r="AU583" s="13">
        <f t="shared" si="149"/>
        <v>41.020408163267</v>
      </c>
      <c r="AV583" s="13">
        <f t="shared" si="150"/>
        <v>41.200000000001666</v>
      </c>
      <c r="AW583" s="13">
        <f t="shared" si="151"/>
        <v>0.39387755102042921</v>
      </c>
      <c r="AX583" s="13">
        <f t="shared" si="152"/>
        <v>0.15513952519785082</v>
      </c>
      <c r="AY583" s="13">
        <f t="shared" si="153"/>
        <v>0.39610000000002066</v>
      </c>
      <c r="AZ583" s="13">
        <f t="shared" si="154"/>
        <v>0.15689521000001636</v>
      </c>
      <c r="BA583" s="13">
        <f t="shared" si="155"/>
        <v>0.39387755102042921</v>
      </c>
      <c r="BB583" s="13">
        <f t="shared" si="156"/>
        <v>0.39610000000002066</v>
      </c>
      <c r="BC583" s="13">
        <f t="shared" si="157"/>
        <v>1.5597551020408995</v>
      </c>
      <c r="BD583" s="13">
        <f t="shared" si="158"/>
        <v>1.9693877551021459</v>
      </c>
      <c r="BE583" s="13">
        <f t="shared" si="159"/>
        <v>41.200000000001666</v>
      </c>
      <c r="BF583" s="13">
        <f t="shared" si="160"/>
        <v>0.39387755102042921</v>
      </c>
      <c r="BG583" s="13">
        <f t="shared" si="161"/>
        <v>1.5597551020408995</v>
      </c>
    </row>
    <row r="584" spans="43:59">
      <c r="AQ584" s="13">
        <v>582</v>
      </c>
      <c r="AR584" s="13">
        <f t="shared" ref="AR584:AR647" si="162">AR583-0.1</f>
        <v>41.100000000001664</v>
      </c>
      <c r="AS584" s="13">
        <f t="shared" si="147"/>
        <v>1.0275000000000416</v>
      </c>
      <c r="AT584" s="13">
        <f t="shared" si="148"/>
        <v>2005.0000000000832</v>
      </c>
      <c r="AU584" s="13">
        <f t="shared" si="149"/>
        <v>40.918367346940478</v>
      </c>
      <c r="AV584" s="13">
        <f t="shared" si="150"/>
        <v>41.100000000001664</v>
      </c>
      <c r="AW584" s="13">
        <f t="shared" si="151"/>
        <v>0.39261479591838855</v>
      </c>
      <c r="AX584" s="13">
        <f t="shared" si="152"/>
        <v>0.15414637797403788</v>
      </c>
      <c r="AY584" s="13">
        <f t="shared" si="153"/>
        <v>0.39486250000002066</v>
      </c>
      <c r="AZ584" s="13">
        <f t="shared" si="154"/>
        <v>0.1559163939062663</v>
      </c>
      <c r="BA584" s="13">
        <f t="shared" si="155"/>
        <v>0.39261479591838855</v>
      </c>
      <c r="BB584" s="13">
        <f t="shared" si="156"/>
        <v>0.39486250000002066</v>
      </c>
      <c r="BC584" s="13">
        <f t="shared" si="157"/>
        <v>1.5547545918368184</v>
      </c>
      <c r="BD584" s="13">
        <f t="shared" si="158"/>
        <v>1.9630739795919427</v>
      </c>
      <c r="BE584" s="13">
        <f t="shared" si="159"/>
        <v>41.100000000001664</v>
      </c>
      <c r="BF584" s="13">
        <f t="shared" si="160"/>
        <v>0.39261479591838855</v>
      </c>
      <c r="BG584" s="13">
        <f t="shared" si="161"/>
        <v>1.5547545918368184</v>
      </c>
    </row>
    <row r="585" spans="43:59">
      <c r="AQ585" s="13">
        <v>583</v>
      </c>
      <c r="AR585" s="13">
        <f t="shared" si="162"/>
        <v>41.000000000001663</v>
      </c>
      <c r="AS585" s="13">
        <f t="shared" si="147"/>
        <v>1.0250000000000414</v>
      </c>
      <c r="AT585" s="13">
        <f t="shared" si="148"/>
        <v>2000.0000000000832</v>
      </c>
      <c r="AU585" s="13">
        <f t="shared" si="149"/>
        <v>40.816326530613942</v>
      </c>
      <c r="AV585" s="13">
        <f t="shared" si="150"/>
        <v>41.000000000001656</v>
      </c>
      <c r="AW585" s="13">
        <f t="shared" si="151"/>
        <v>0.39135204081634767</v>
      </c>
      <c r="AX585" s="13">
        <f t="shared" si="152"/>
        <v>0.15315641985112025</v>
      </c>
      <c r="AY585" s="13">
        <f t="shared" si="153"/>
        <v>0.39362500000002065</v>
      </c>
      <c r="AZ585" s="13">
        <f t="shared" si="154"/>
        <v>0.15494064062501625</v>
      </c>
      <c r="BA585" s="13">
        <f t="shared" si="155"/>
        <v>0.39135204081634767</v>
      </c>
      <c r="BB585" s="13">
        <f t="shared" si="156"/>
        <v>0.39362500000002065</v>
      </c>
      <c r="BC585" s="13">
        <f t="shared" si="157"/>
        <v>1.5497540816327366</v>
      </c>
      <c r="BD585" s="13">
        <f t="shared" si="158"/>
        <v>1.9567602040817382</v>
      </c>
      <c r="BE585" s="13">
        <f t="shared" si="159"/>
        <v>41.000000000001663</v>
      </c>
      <c r="BF585" s="13">
        <f t="shared" si="160"/>
        <v>0.39135204081634767</v>
      </c>
      <c r="BG585" s="13">
        <f t="shared" si="161"/>
        <v>1.5497540816327366</v>
      </c>
    </row>
    <row r="586" spans="43:59">
      <c r="AQ586" s="13">
        <v>584</v>
      </c>
      <c r="AR586" s="13">
        <f t="shared" si="162"/>
        <v>40.900000000001661</v>
      </c>
      <c r="AS586" s="13">
        <f t="shared" si="147"/>
        <v>1.0225000000000415</v>
      </c>
      <c r="AT586" s="13">
        <f t="shared" si="148"/>
        <v>1995.0000000000832</v>
      </c>
      <c r="AU586" s="13">
        <f t="shared" si="149"/>
        <v>40.714285714287413</v>
      </c>
      <c r="AV586" s="13">
        <f t="shared" si="150"/>
        <v>40.900000000001654</v>
      </c>
      <c r="AW586" s="13">
        <f t="shared" si="151"/>
        <v>0.3900892857143069</v>
      </c>
      <c r="AX586" s="13">
        <f t="shared" si="152"/>
        <v>0.15216965082909817</v>
      </c>
      <c r="AY586" s="13">
        <f t="shared" si="153"/>
        <v>0.39238750000002054</v>
      </c>
      <c r="AZ586" s="13">
        <f t="shared" si="154"/>
        <v>0.15396795015626613</v>
      </c>
      <c r="BA586" s="13">
        <f t="shared" si="155"/>
        <v>0.3900892857143069</v>
      </c>
      <c r="BB586" s="13">
        <f t="shared" si="156"/>
        <v>0.39238750000002054</v>
      </c>
      <c r="BC586" s="13">
        <f t="shared" si="157"/>
        <v>1.5447535714286551</v>
      </c>
      <c r="BD586" s="13">
        <f t="shared" si="158"/>
        <v>1.9504464285715346</v>
      </c>
      <c r="BE586" s="13">
        <f t="shared" si="159"/>
        <v>40.900000000001661</v>
      </c>
      <c r="BF586" s="13">
        <f t="shared" si="160"/>
        <v>0.3900892857143069</v>
      </c>
      <c r="BG586" s="13">
        <f t="shared" si="161"/>
        <v>1.5447535714286551</v>
      </c>
    </row>
    <row r="587" spans="43:59">
      <c r="AQ587" s="13">
        <v>585</v>
      </c>
      <c r="AR587" s="13">
        <f t="shared" si="162"/>
        <v>40.80000000000166</v>
      </c>
      <c r="AS587" s="13">
        <f t="shared" si="147"/>
        <v>1.0200000000000415</v>
      </c>
      <c r="AT587" s="13">
        <f t="shared" si="148"/>
        <v>1990.0000000000828</v>
      </c>
      <c r="AU587" s="13">
        <f t="shared" si="149"/>
        <v>40.612244897960878</v>
      </c>
      <c r="AV587" s="13">
        <f t="shared" si="150"/>
        <v>40.80000000000166</v>
      </c>
      <c r="AW587" s="13">
        <f t="shared" si="151"/>
        <v>0.38882653061226591</v>
      </c>
      <c r="AX587" s="13">
        <f t="shared" si="152"/>
        <v>0.15118607090797137</v>
      </c>
      <c r="AY587" s="13">
        <f t="shared" si="153"/>
        <v>0.39115000000002065</v>
      </c>
      <c r="AZ587" s="13">
        <f t="shared" si="154"/>
        <v>0.15299832250001616</v>
      </c>
      <c r="BA587" s="13">
        <f t="shared" si="155"/>
        <v>0.38882653061226591</v>
      </c>
      <c r="BB587" s="13">
        <f t="shared" si="156"/>
        <v>0.39115000000002065</v>
      </c>
      <c r="BC587" s="13">
        <f t="shared" si="157"/>
        <v>1.5397530612245729</v>
      </c>
      <c r="BD587" s="13">
        <f t="shared" si="158"/>
        <v>1.9441326530613297</v>
      </c>
      <c r="BE587" s="13">
        <f t="shared" si="159"/>
        <v>40.80000000000166</v>
      </c>
      <c r="BF587" s="13">
        <f t="shared" si="160"/>
        <v>0.38882653061226591</v>
      </c>
      <c r="BG587" s="13">
        <f t="shared" si="161"/>
        <v>1.5397530612245729</v>
      </c>
    </row>
    <row r="588" spans="43:59">
      <c r="AQ588" s="13">
        <v>586</v>
      </c>
      <c r="AR588" s="13">
        <f t="shared" si="162"/>
        <v>40.700000000001658</v>
      </c>
      <c r="AS588" s="13">
        <f t="shared" si="147"/>
        <v>1.0175000000000416</v>
      </c>
      <c r="AT588" s="13">
        <f t="shared" si="148"/>
        <v>1985.0000000000828</v>
      </c>
      <c r="AU588" s="13">
        <f t="shared" si="149"/>
        <v>40.510204081634342</v>
      </c>
      <c r="AV588" s="13">
        <f t="shared" si="150"/>
        <v>40.700000000001666</v>
      </c>
      <c r="AW588" s="13">
        <f t="shared" si="151"/>
        <v>0.38756377551022514</v>
      </c>
      <c r="AX588" s="13">
        <f t="shared" si="152"/>
        <v>0.15020568008774018</v>
      </c>
      <c r="AY588" s="13">
        <f t="shared" si="153"/>
        <v>0.38991250000002076</v>
      </c>
      <c r="AZ588" s="13">
        <f t="shared" si="154"/>
        <v>0.1520317576562662</v>
      </c>
      <c r="BA588" s="13">
        <f t="shared" si="155"/>
        <v>0.38756377551022514</v>
      </c>
      <c r="BB588" s="13">
        <f t="shared" si="156"/>
        <v>0.38991250000002076</v>
      </c>
      <c r="BC588" s="13">
        <f t="shared" si="157"/>
        <v>1.5347525510204914</v>
      </c>
      <c r="BD588" s="13">
        <f t="shared" si="158"/>
        <v>1.9378188775511256</v>
      </c>
      <c r="BE588" s="13">
        <f t="shared" si="159"/>
        <v>40.700000000001658</v>
      </c>
      <c r="BF588" s="13">
        <f t="shared" si="160"/>
        <v>0.38756377551022514</v>
      </c>
      <c r="BG588" s="13">
        <f t="shared" si="161"/>
        <v>1.5347525510204914</v>
      </c>
    </row>
    <row r="589" spans="43:59">
      <c r="AQ589" s="13">
        <v>587</v>
      </c>
      <c r="AR589" s="13">
        <f t="shared" si="162"/>
        <v>40.600000000001657</v>
      </c>
      <c r="AS589" s="13">
        <f t="shared" si="147"/>
        <v>1.0150000000000414</v>
      </c>
      <c r="AT589" s="13">
        <f t="shared" si="148"/>
        <v>1980.0000000000828</v>
      </c>
      <c r="AU589" s="13">
        <f t="shared" si="149"/>
        <v>40.408163265307813</v>
      </c>
      <c r="AV589" s="13">
        <f t="shared" si="150"/>
        <v>40.600000000001657</v>
      </c>
      <c r="AW589" s="13">
        <f t="shared" si="151"/>
        <v>0.38630102040818426</v>
      </c>
      <c r="AX589" s="13">
        <f t="shared" si="152"/>
        <v>0.14922847836840439</v>
      </c>
      <c r="AY589" s="13">
        <f t="shared" si="153"/>
        <v>0.38867500000002064</v>
      </c>
      <c r="AZ589" s="13">
        <f t="shared" si="154"/>
        <v>0.15106825562501605</v>
      </c>
      <c r="BA589" s="13">
        <f t="shared" si="155"/>
        <v>0.38630102040818426</v>
      </c>
      <c r="BB589" s="13">
        <f t="shared" si="156"/>
        <v>0.38867500000002064</v>
      </c>
      <c r="BC589" s="13">
        <f t="shared" si="157"/>
        <v>1.5297520408164096</v>
      </c>
      <c r="BD589" s="13">
        <f t="shared" si="158"/>
        <v>1.9315051020409213</v>
      </c>
      <c r="BE589" s="13">
        <f t="shared" si="159"/>
        <v>40.600000000001657</v>
      </c>
      <c r="BF589" s="13">
        <f t="shared" si="160"/>
        <v>0.38630102040818426</v>
      </c>
      <c r="BG589" s="13">
        <f t="shared" si="161"/>
        <v>1.5297520408164096</v>
      </c>
    </row>
    <row r="590" spans="43:59">
      <c r="AQ590" s="13">
        <v>588</v>
      </c>
      <c r="AR590" s="13">
        <f t="shared" si="162"/>
        <v>40.500000000001656</v>
      </c>
      <c r="AS590" s="13">
        <f t="shared" si="147"/>
        <v>1.0125000000000413</v>
      </c>
      <c r="AT590" s="13">
        <f t="shared" si="148"/>
        <v>1975.0000000000828</v>
      </c>
      <c r="AU590" s="13">
        <f t="shared" si="149"/>
        <v>40.306122448981277</v>
      </c>
      <c r="AV590" s="13">
        <f t="shared" si="150"/>
        <v>40.500000000001648</v>
      </c>
      <c r="AW590" s="13">
        <f t="shared" si="151"/>
        <v>0.38503826530614349</v>
      </c>
      <c r="AX590" s="13">
        <f t="shared" si="152"/>
        <v>0.14825446574996415</v>
      </c>
      <c r="AY590" s="13">
        <f t="shared" si="153"/>
        <v>0.38743750000002053</v>
      </c>
      <c r="AZ590" s="13">
        <f t="shared" si="154"/>
        <v>0.15010781640626591</v>
      </c>
      <c r="BA590" s="13">
        <f t="shared" si="155"/>
        <v>0.38503826530614349</v>
      </c>
      <c r="BB590" s="13">
        <f t="shared" si="156"/>
        <v>0.38743750000002053</v>
      </c>
      <c r="BC590" s="13">
        <f t="shared" si="157"/>
        <v>1.524751530612328</v>
      </c>
      <c r="BD590" s="13">
        <f t="shared" si="158"/>
        <v>1.9251913265307175</v>
      </c>
      <c r="BE590" s="13">
        <f t="shared" si="159"/>
        <v>40.500000000001656</v>
      </c>
      <c r="BF590" s="13">
        <f t="shared" si="160"/>
        <v>0.38503826530614349</v>
      </c>
      <c r="BG590" s="13">
        <f t="shared" si="161"/>
        <v>1.524751530612328</v>
      </c>
    </row>
    <row r="591" spans="43:59">
      <c r="AQ591" s="13">
        <v>589</v>
      </c>
      <c r="AR591" s="13">
        <f t="shared" si="162"/>
        <v>40.400000000001654</v>
      </c>
      <c r="AS591" s="13">
        <f t="shared" si="147"/>
        <v>1.0100000000000413</v>
      </c>
      <c r="AT591" s="13">
        <f t="shared" si="148"/>
        <v>1970.0000000000828</v>
      </c>
      <c r="AU591" s="13">
        <f t="shared" si="149"/>
        <v>40.204081632654749</v>
      </c>
      <c r="AV591" s="13">
        <f t="shared" si="150"/>
        <v>40.400000000001654</v>
      </c>
      <c r="AW591" s="13">
        <f t="shared" si="151"/>
        <v>0.38377551020410267</v>
      </c>
      <c r="AX591" s="13">
        <f t="shared" si="152"/>
        <v>0.1472836422324193</v>
      </c>
      <c r="AY591" s="13">
        <f t="shared" si="153"/>
        <v>0.38620000000002064</v>
      </c>
      <c r="AZ591" s="13">
        <f t="shared" si="154"/>
        <v>0.14915044000001593</v>
      </c>
      <c r="BA591" s="13">
        <f t="shared" si="155"/>
        <v>0.38377551020410267</v>
      </c>
      <c r="BB591" s="13">
        <f t="shared" si="156"/>
        <v>0.38620000000002064</v>
      </c>
      <c r="BC591" s="13">
        <f t="shared" si="157"/>
        <v>1.5197510204082463</v>
      </c>
      <c r="BD591" s="13">
        <f t="shared" si="158"/>
        <v>1.9188775510205134</v>
      </c>
      <c r="BE591" s="13">
        <f t="shared" si="159"/>
        <v>40.400000000001654</v>
      </c>
      <c r="BF591" s="13">
        <f t="shared" si="160"/>
        <v>0.38377551020410267</v>
      </c>
      <c r="BG591" s="13">
        <f t="shared" si="161"/>
        <v>1.5197510204082463</v>
      </c>
    </row>
    <row r="592" spans="43:59">
      <c r="AQ592" s="13">
        <v>590</v>
      </c>
      <c r="AR592" s="13">
        <f t="shared" si="162"/>
        <v>40.300000000001653</v>
      </c>
      <c r="AS592" s="13">
        <f t="shared" si="147"/>
        <v>1.0075000000000414</v>
      </c>
      <c r="AT592" s="13">
        <f t="shared" si="148"/>
        <v>1965.0000000000825</v>
      </c>
      <c r="AU592" s="13">
        <f t="shared" si="149"/>
        <v>40.102040816328213</v>
      </c>
      <c r="AV592" s="13">
        <f t="shared" si="150"/>
        <v>40.30000000000166</v>
      </c>
      <c r="AW592" s="13">
        <f t="shared" si="151"/>
        <v>0.38251275510206173</v>
      </c>
      <c r="AX592" s="13">
        <f t="shared" si="152"/>
        <v>0.14631600781576984</v>
      </c>
      <c r="AY592" s="13">
        <f t="shared" si="153"/>
        <v>0.38496250000002069</v>
      </c>
      <c r="AZ592" s="13">
        <f t="shared" si="154"/>
        <v>0.14819612640626592</v>
      </c>
      <c r="BA592" s="13">
        <f t="shared" si="155"/>
        <v>0.38251275510206173</v>
      </c>
      <c r="BB592" s="13">
        <f t="shared" si="156"/>
        <v>0.38496250000002069</v>
      </c>
      <c r="BC592" s="13">
        <f t="shared" si="157"/>
        <v>1.5147505102041643</v>
      </c>
      <c r="BD592" s="13">
        <f t="shared" si="158"/>
        <v>1.9125637755103087</v>
      </c>
      <c r="BE592" s="13">
        <f t="shared" si="159"/>
        <v>40.300000000001653</v>
      </c>
      <c r="BF592" s="13">
        <f t="shared" si="160"/>
        <v>0.38251275510206173</v>
      </c>
      <c r="BG592" s="13">
        <f t="shared" si="161"/>
        <v>1.5147505102041643</v>
      </c>
    </row>
    <row r="593" spans="43:59">
      <c r="AQ593" s="13">
        <v>591</v>
      </c>
      <c r="AR593" s="13">
        <f t="shared" si="162"/>
        <v>40.200000000001651</v>
      </c>
      <c r="AS593" s="13">
        <f t="shared" si="147"/>
        <v>1.0050000000000412</v>
      </c>
      <c r="AT593" s="13">
        <f t="shared" si="148"/>
        <v>1960.0000000000825</v>
      </c>
      <c r="AU593" s="13">
        <f t="shared" si="149"/>
        <v>40.000000000001684</v>
      </c>
      <c r="AV593" s="13">
        <f t="shared" si="150"/>
        <v>40.200000000001644</v>
      </c>
      <c r="AW593" s="13">
        <f t="shared" si="151"/>
        <v>0.38125000000002096</v>
      </c>
      <c r="AX593" s="13">
        <f t="shared" si="152"/>
        <v>0.14535156250001599</v>
      </c>
      <c r="AY593" s="13">
        <f t="shared" si="153"/>
        <v>0.38372500000002052</v>
      </c>
      <c r="AZ593" s="13">
        <f t="shared" si="154"/>
        <v>0.14724487562501576</v>
      </c>
      <c r="BA593" s="13">
        <f t="shared" si="155"/>
        <v>0.38125000000002096</v>
      </c>
      <c r="BB593" s="13">
        <f t="shared" si="156"/>
        <v>0.38372500000002052</v>
      </c>
      <c r="BC593" s="13">
        <f t="shared" si="157"/>
        <v>1.5097500000000827</v>
      </c>
      <c r="BD593" s="13">
        <f t="shared" si="158"/>
        <v>1.9062500000001048</v>
      </c>
      <c r="BE593" s="13">
        <f t="shared" si="159"/>
        <v>40.200000000001651</v>
      </c>
      <c r="BF593" s="13">
        <f t="shared" si="160"/>
        <v>0.38125000000002096</v>
      </c>
      <c r="BG593" s="13">
        <f t="shared" si="161"/>
        <v>1.5097500000000827</v>
      </c>
    </row>
    <row r="594" spans="43:59">
      <c r="AQ594" s="13">
        <v>592</v>
      </c>
      <c r="AR594" s="13">
        <f t="shared" si="162"/>
        <v>40.10000000000165</v>
      </c>
      <c r="AS594" s="13">
        <f t="shared" si="147"/>
        <v>1.0025000000000412</v>
      </c>
      <c r="AT594" s="13">
        <f t="shared" si="148"/>
        <v>1955.0000000000825</v>
      </c>
      <c r="AU594" s="13">
        <f t="shared" si="149"/>
        <v>39.897959183675155</v>
      </c>
      <c r="AV594" s="13">
        <f t="shared" si="150"/>
        <v>40.10000000000165</v>
      </c>
      <c r="AW594" s="13">
        <f t="shared" si="151"/>
        <v>0.37998724489798019</v>
      </c>
      <c r="AX594" s="13">
        <f t="shared" si="152"/>
        <v>0.14439030628515756</v>
      </c>
      <c r="AY594" s="13">
        <f t="shared" si="153"/>
        <v>0.38248750000002057</v>
      </c>
      <c r="AZ594" s="13">
        <f t="shared" si="154"/>
        <v>0.14629668765626574</v>
      </c>
      <c r="BA594" s="13">
        <f t="shared" si="155"/>
        <v>0.37998724489798019</v>
      </c>
      <c r="BB594" s="13">
        <f t="shared" si="156"/>
        <v>0.38248750000002057</v>
      </c>
      <c r="BC594" s="13">
        <f t="shared" si="157"/>
        <v>1.5047494897960014</v>
      </c>
      <c r="BD594" s="13">
        <f t="shared" si="158"/>
        <v>1.899936224489901</v>
      </c>
      <c r="BE594" s="13">
        <f t="shared" si="159"/>
        <v>40.10000000000165</v>
      </c>
      <c r="BF594" s="13">
        <f t="shared" si="160"/>
        <v>0.37998724489798019</v>
      </c>
      <c r="BG594" s="13">
        <f t="shared" si="161"/>
        <v>1.5047494897960014</v>
      </c>
    </row>
    <row r="595" spans="43:59">
      <c r="AQ595" s="13">
        <v>593</v>
      </c>
      <c r="AR595" s="13">
        <f t="shared" si="162"/>
        <v>40.000000000001648</v>
      </c>
      <c r="AS595" s="13">
        <f t="shared" si="147"/>
        <v>1.0000000000000413</v>
      </c>
      <c r="AT595" s="13">
        <f t="shared" si="148"/>
        <v>1950.0000000000825</v>
      </c>
      <c r="AU595" s="13">
        <f t="shared" si="149"/>
        <v>39.795918367348619</v>
      </c>
      <c r="AV595" s="13">
        <f t="shared" si="150"/>
        <v>40.000000000001648</v>
      </c>
      <c r="AW595" s="13">
        <f t="shared" si="151"/>
        <v>0.37872448979593931</v>
      </c>
      <c r="AX595" s="13">
        <f t="shared" si="152"/>
        <v>0.14343223917119455</v>
      </c>
      <c r="AY595" s="13">
        <f t="shared" si="153"/>
        <v>0.38125000000002057</v>
      </c>
      <c r="AZ595" s="13">
        <f t="shared" si="154"/>
        <v>0.14535156250001569</v>
      </c>
      <c r="BA595" s="13">
        <f t="shared" si="155"/>
        <v>0.37872448979593931</v>
      </c>
      <c r="BB595" s="13">
        <f t="shared" si="156"/>
        <v>0.38125000000002057</v>
      </c>
      <c r="BC595" s="13">
        <f t="shared" si="157"/>
        <v>1.4997489795919194</v>
      </c>
      <c r="BD595" s="13">
        <f t="shared" si="158"/>
        <v>1.8936224489796967</v>
      </c>
      <c r="BE595" s="13">
        <f t="shared" si="159"/>
        <v>40.000000000001648</v>
      </c>
      <c r="BF595" s="13">
        <f t="shared" si="160"/>
        <v>0.37872448979593931</v>
      </c>
      <c r="BG595" s="13">
        <f t="shared" si="161"/>
        <v>1.4997489795919194</v>
      </c>
    </row>
    <row r="596" spans="43:59">
      <c r="AQ596" s="13">
        <v>594</v>
      </c>
      <c r="AR596" s="13">
        <f t="shared" si="162"/>
        <v>39.900000000001647</v>
      </c>
      <c r="AS596" s="13">
        <f t="shared" si="147"/>
        <v>0.99750000000004124</v>
      </c>
      <c r="AT596" s="13">
        <f t="shared" si="148"/>
        <v>1945.0000000000823</v>
      </c>
      <c r="AU596" s="13">
        <f t="shared" si="149"/>
        <v>39.693877551022091</v>
      </c>
      <c r="AV596" s="13">
        <f t="shared" si="150"/>
        <v>39.900000000001654</v>
      </c>
      <c r="AW596" s="13">
        <f t="shared" si="151"/>
        <v>0.37746173469389849</v>
      </c>
      <c r="AX596" s="13">
        <f t="shared" si="152"/>
        <v>0.14247736115812701</v>
      </c>
      <c r="AY596" s="13">
        <f t="shared" si="153"/>
        <v>0.38001250000002063</v>
      </c>
      <c r="AZ596" s="13">
        <f t="shared" si="154"/>
        <v>0.14440950015626566</v>
      </c>
      <c r="BA596" s="13">
        <f t="shared" si="155"/>
        <v>0.37746173469389849</v>
      </c>
      <c r="BB596" s="13">
        <f t="shared" si="156"/>
        <v>0.38001250000002063</v>
      </c>
      <c r="BC596" s="13">
        <f t="shared" si="157"/>
        <v>1.4947484693878379</v>
      </c>
      <c r="BD596" s="13">
        <f t="shared" si="158"/>
        <v>1.8873086734694924</v>
      </c>
      <c r="BE596" s="13">
        <f t="shared" si="159"/>
        <v>39.900000000001647</v>
      </c>
      <c r="BF596" s="13">
        <f t="shared" si="160"/>
        <v>0.37746173469389849</v>
      </c>
      <c r="BG596" s="13">
        <f t="shared" si="161"/>
        <v>1.4947484693878379</v>
      </c>
    </row>
    <row r="597" spans="43:59">
      <c r="AQ597" s="13">
        <v>595</v>
      </c>
      <c r="AR597" s="13">
        <f t="shared" si="162"/>
        <v>39.800000000001646</v>
      </c>
      <c r="AS597" s="13">
        <f t="shared" si="147"/>
        <v>0.99500000000004118</v>
      </c>
      <c r="AT597" s="13">
        <f t="shared" si="148"/>
        <v>1940.0000000000823</v>
      </c>
      <c r="AU597" s="13">
        <f t="shared" si="149"/>
        <v>39.591836734695555</v>
      </c>
      <c r="AV597" s="13">
        <f t="shared" si="150"/>
        <v>39.800000000001646</v>
      </c>
      <c r="AW597" s="13">
        <f t="shared" si="151"/>
        <v>0.37619897959185766</v>
      </c>
      <c r="AX597" s="13">
        <f t="shared" si="152"/>
        <v>0.14152567224595494</v>
      </c>
      <c r="AY597" s="13">
        <f t="shared" si="153"/>
        <v>0.37877500000002051</v>
      </c>
      <c r="AZ597" s="13">
        <f t="shared" si="154"/>
        <v>0.14347050062501554</v>
      </c>
      <c r="BA597" s="13">
        <f t="shared" si="155"/>
        <v>0.37619897959185766</v>
      </c>
      <c r="BB597" s="13">
        <f t="shared" si="156"/>
        <v>0.37877500000002051</v>
      </c>
      <c r="BC597" s="13">
        <f t="shared" si="157"/>
        <v>1.4897479591837561</v>
      </c>
      <c r="BD597" s="13">
        <f t="shared" si="158"/>
        <v>1.8809948979592883</v>
      </c>
      <c r="BE597" s="13">
        <f t="shared" si="159"/>
        <v>39.800000000001646</v>
      </c>
      <c r="BF597" s="13">
        <f t="shared" si="160"/>
        <v>0.37619897959185766</v>
      </c>
      <c r="BG597" s="13">
        <f t="shared" si="161"/>
        <v>1.4897479591837561</v>
      </c>
    </row>
    <row r="598" spans="43:59">
      <c r="AQ598" s="13">
        <v>596</v>
      </c>
      <c r="AR598" s="13">
        <f t="shared" si="162"/>
        <v>39.700000000001644</v>
      </c>
      <c r="AS598" s="13">
        <f t="shared" si="147"/>
        <v>0.99250000000004102</v>
      </c>
      <c r="AT598" s="13">
        <f t="shared" si="148"/>
        <v>1935.0000000000823</v>
      </c>
      <c r="AU598" s="13">
        <f t="shared" si="149"/>
        <v>39.489795918369026</v>
      </c>
      <c r="AV598" s="13">
        <f t="shared" si="150"/>
        <v>39.700000000001637</v>
      </c>
      <c r="AW598" s="13">
        <f t="shared" si="151"/>
        <v>0.37493622448981684</v>
      </c>
      <c r="AX598" s="13">
        <f t="shared" si="152"/>
        <v>0.14057717243467832</v>
      </c>
      <c r="AY598" s="13">
        <f t="shared" si="153"/>
        <v>0.3775375000000204</v>
      </c>
      <c r="AZ598" s="13">
        <f t="shared" si="154"/>
        <v>0.1425345639062654</v>
      </c>
      <c r="BA598" s="13">
        <f t="shared" si="155"/>
        <v>0.37493622448981684</v>
      </c>
      <c r="BB598" s="13">
        <f t="shared" si="156"/>
        <v>0.3775375000000204</v>
      </c>
      <c r="BC598" s="13">
        <f t="shared" si="157"/>
        <v>1.4847474489796746</v>
      </c>
      <c r="BD598" s="13">
        <f t="shared" si="158"/>
        <v>1.8746811224490842</v>
      </c>
      <c r="BE598" s="13">
        <f t="shared" si="159"/>
        <v>39.700000000001644</v>
      </c>
      <c r="BF598" s="13">
        <f t="shared" si="160"/>
        <v>0.37493622448981684</v>
      </c>
      <c r="BG598" s="13">
        <f t="shared" si="161"/>
        <v>1.4847474489796746</v>
      </c>
    </row>
    <row r="599" spans="43:59">
      <c r="AQ599" s="13">
        <v>597</v>
      </c>
      <c r="AR599" s="13">
        <f t="shared" si="162"/>
        <v>39.600000000001643</v>
      </c>
      <c r="AS599" s="13">
        <f t="shared" si="147"/>
        <v>0.99000000000004107</v>
      </c>
      <c r="AT599" s="13">
        <f t="shared" si="148"/>
        <v>1930.0000000000823</v>
      </c>
      <c r="AU599" s="13">
        <f t="shared" si="149"/>
        <v>39.387755102042497</v>
      </c>
      <c r="AV599" s="13">
        <f t="shared" si="150"/>
        <v>39.600000000001643</v>
      </c>
      <c r="AW599" s="13">
        <f t="shared" si="151"/>
        <v>0.37367346938777607</v>
      </c>
      <c r="AX599" s="13">
        <f t="shared" si="152"/>
        <v>0.13963186172429723</v>
      </c>
      <c r="AY599" s="13">
        <f t="shared" si="153"/>
        <v>0.37630000000002051</v>
      </c>
      <c r="AZ599" s="13">
        <f t="shared" si="154"/>
        <v>0.14160169000001543</v>
      </c>
      <c r="BA599" s="13">
        <f t="shared" si="155"/>
        <v>0.37367346938777607</v>
      </c>
      <c r="BB599" s="13">
        <f t="shared" si="156"/>
        <v>0.37630000000002051</v>
      </c>
      <c r="BC599" s="13">
        <f t="shared" si="157"/>
        <v>1.479746938775593</v>
      </c>
      <c r="BD599" s="13">
        <f t="shared" si="158"/>
        <v>1.8683673469388804</v>
      </c>
      <c r="BE599" s="13">
        <f t="shared" si="159"/>
        <v>39.600000000001643</v>
      </c>
      <c r="BF599" s="13">
        <f t="shared" si="160"/>
        <v>0.37367346938777607</v>
      </c>
      <c r="BG599" s="13">
        <f t="shared" si="161"/>
        <v>1.479746938775593</v>
      </c>
    </row>
    <row r="600" spans="43:59">
      <c r="AQ600" s="13">
        <v>598</v>
      </c>
      <c r="AR600" s="13">
        <f t="shared" si="162"/>
        <v>39.500000000001641</v>
      </c>
      <c r="AS600" s="13">
        <f t="shared" si="147"/>
        <v>0.98750000000004112</v>
      </c>
      <c r="AT600" s="13">
        <f t="shared" si="148"/>
        <v>1925.0000000000819</v>
      </c>
      <c r="AU600" s="13">
        <f t="shared" si="149"/>
        <v>39.285714285715954</v>
      </c>
      <c r="AV600" s="13">
        <f t="shared" si="150"/>
        <v>39.500000000001648</v>
      </c>
      <c r="AW600" s="13">
        <f t="shared" si="151"/>
        <v>0.37241071428573508</v>
      </c>
      <c r="AX600" s="13">
        <f t="shared" si="152"/>
        <v>0.13868974011481142</v>
      </c>
      <c r="AY600" s="13">
        <f t="shared" si="153"/>
        <v>0.37506250000002056</v>
      </c>
      <c r="AZ600" s="13">
        <f t="shared" si="154"/>
        <v>0.14067187890626542</v>
      </c>
      <c r="BA600" s="13">
        <f t="shared" si="155"/>
        <v>0.37241071428573508</v>
      </c>
      <c r="BB600" s="13">
        <f t="shared" si="156"/>
        <v>0.37506250000002056</v>
      </c>
      <c r="BC600" s="13">
        <f t="shared" si="157"/>
        <v>1.4747464285715108</v>
      </c>
      <c r="BD600" s="13">
        <f t="shared" si="158"/>
        <v>1.8620535714286754</v>
      </c>
      <c r="BE600" s="13">
        <f t="shared" si="159"/>
        <v>39.500000000001641</v>
      </c>
      <c r="BF600" s="13">
        <f t="shared" si="160"/>
        <v>0.37241071428573508</v>
      </c>
      <c r="BG600" s="13">
        <f t="shared" si="161"/>
        <v>1.4747464285715108</v>
      </c>
    </row>
    <row r="601" spans="43:59">
      <c r="AQ601" s="13">
        <v>599</v>
      </c>
      <c r="AR601" s="13">
        <f t="shared" si="162"/>
        <v>39.40000000000164</v>
      </c>
      <c r="AS601" s="13">
        <f t="shared" si="147"/>
        <v>0.98500000000004095</v>
      </c>
      <c r="AT601" s="13">
        <f t="shared" si="148"/>
        <v>1920.0000000000819</v>
      </c>
      <c r="AU601" s="13">
        <f t="shared" si="149"/>
        <v>39.183673469389426</v>
      </c>
      <c r="AV601" s="13">
        <f t="shared" si="150"/>
        <v>39.40000000000164</v>
      </c>
      <c r="AW601" s="13">
        <f t="shared" si="151"/>
        <v>0.37114795918369425</v>
      </c>
      <c r="AX601" s="13">
        <f t="shared" si="152"/>
        <v>0.13775080760622119</v>
      </c>
      <c r="AY601" s="13">
        <f t="shared" si="153"/>
        <v>0.37382500000002045</v>
      </c>
      <c r="AZ601" s="13">
        <f t="shared" si="154"/>
        <v>0.13974513062501528</v>
      </c>
      <c r="BA601" s="13">
        <f t="shared" si="155"/>
        <v>0.37114795918369425</v>
      </c>
      <c r="BB601" s="13">
        <f t="shared" si="156"/>
        <v>0.37382500000002045</v>
      </c>
      <c r="BC601" s="13">
        <f t="shared" si="157"/>
        <v>1.4697459183674291</v>
      </c>
      <c r="BD601" s="13">
        <f t="shared" si="158"/>
        <v>1.8557397959184714</v>
      </c>
      <c r="BE601" s="13">
        <f t="shared" si="159"/>
        <v>39.40000000000164</v>
      </c>
      <c r="BF601" s="13">
        <f t="shared" si="160"/>
        <v>0.37114795918369425</v>
      </c>
      <c r="BG601" s="13">
        <f t="shared" si="161"/>
        <v>1.4697459183674291</v>
      </c>
    </row>
    <row r="602" spans="43:59">
      <c r="AQ602" s="13">
        <v>600</v>
      </c>
      <c r="AR602" s="13">
        <f t="shared" si="162"/>
        <v>39.300000000001639</v>
      </c>
      <c r="AS602" s="13">
        <f t="shared" si="147"/>
        <v>0.9825000000000409</v>
      </c>
      <c r="AT602" s="13">
        <f t="shared" si="148"/>
        <v>1915.0000000000819</v>
      </c>
      <c r="AU602" s="13">
        <f t="shared" si="149"/>
        <v>39.081632653062897</v>
      </c>
      <c r="AV602" s="13">
        <f t="shared" si="150"/>
        <v>39.300000000001631</v>
      </c>
      <c r="AW602" s="13">
        <f t="shared" si="151"/>
        <v>0.36988520408165348</v>
      </c>
      <c r="AX602" s="13">
        <f t="shared" si="152"/>
        <v>0.13681506419852646</v>
      </c>
      <c r="AY602" s="13">
        <f t="shared" si="153"/>
        <v>0.37258750000002033</v>
      </c>
      <c r="AZ602" s="13">
        <f t="shared" si="154"/>
        <v>0.13882144515626516</v>
      </c>
      <c r="BA602" s="13">
        <f t="shared" si="155"/>
        <v>0.36988520408165348</v>
      </c>
      <c r="BB602" s="13">
        <f t="shared" si="156"/>
        <v>0.37258750000002033</v>
      </c>
      <c r="BC602" s="13">
        <f t="shared" si="157"/>
        <v>1.4647454081633475</v>
      </c>
      <c r="BD602" s="13">
        <f t="shared" si="158"/>
        <v>1.8494260204082673</v>
      </c>
      <c r="BE602" s="13">
        <f t="shared" si="159"/>
        <v>39.300000000001639</v>
      </c>
      <c r="BF602" s="13">
        <f t="shared" si="160"/>
        <v>0.36988520408165348</v>
      </c>
      <c r="BG602" s="13">
        <f t="shared" si="161"/>
        <v>1.4647454081633475</v>
      </c>
    </row>
    <row r="603" spans="43:59">
      <c r="AQ603" s="13">
        <v>601</v>
      </c>
      <c r="AR603" s="13">
        <f t="shared" si="162"/>
        <v>39.200000000001637</v>
      </c>
      <c r="AS603" s="13">
        <f t="shared" si="147"/>
        <v>0.98000000000004095</v>
      </c>
      <c r="AT603" s="13">
        <f t="shared" si="148"/>
        <v>1910.0000000000819</v>
      </c>
      <c r="AU603" s="13">
        <f t="shared" si="149"/>
        <v>38.979591836736368</v>
      </c>
      <c r="AV603" s="13">
        <f t="shared" si="150"/>
        <v>39.200000000001637</v>
      </c>
      <c r="AW603" s="13">
        <f t="shared" si="151"/>
        <v>0.36862244897961266</v>
      </c>
      <c r="AX603" s="13">
        <f t="shared" si="152"/>
        <v>0.13588250989172715</v>
      </c>
      <c r="AY603" s="13">
        <f t="shared" si="153"/>
        <v>0.37135000000002044</v>
      </c>
      <c r="AZ603" s="13">
        <f t="shared" si="154"/>
        <v>0.13790082250001517</v>
      </c>
      <c r="BA603" s="13">
        <f t="shared" si="155"/>
        <v>0.36862244897961266</v>
      </c>
      <c r="BB603" s="13">
        <f t="shared" si="156"/>
        <v>0.37135000000002044</v>
      </c>
      <c r="BC603" s="13">
        <f t="shared" si="157"/>
        <v>1.459744897959266</v>
      </c>
      <c r="BD603" s="13">
        <f t="shared" si="158"/>
        <v>1.8431122448980632</v>
      </c>
      <c r="BE603" s="13">
        <f t="shared" si="159"/>
        <v>39.200000000001637</v>
      </c>
      <c r="BF603" s="13">
        <f t="shared" si="160"/>
        <v>0.36862244897961266</v>
      </c>
      <c r="BG603" s="13">
        <f t="shared" si="161"/>
        <v>1.459744897959266</v>
      </c>
    </row>
    <row r="604" spans="43:59">
      <c r="AQ604" s="13">
        <v>602</v>
      </c>
      <c r="AR604" s="13">
        <f t="shared" si="162"/>
        <v>39.100000000001636</v>
      </c>
      <c r="AS604" s="13">
        <f t="shared" si="147"/>
        <v>0.97750000000004089</v>
      </c>
      <c r="AT604" s="13">
        <f t="shared" si="148"/>
        <v>1905.0000000000816</v>
      </c>
      <c r="AU604" s="13">
        <f t="shared" si="149"/>
        <v>38.877551020409825</v>
      </c>
      <c r="AV604" s="13">
        <f t="shared" si="150"/>
        <v>39.100000000001636</v>
      </c>
      <c r="AW604" s="13">
        <f t="shared" si="151"/>
        <v>0.36735969387757167</v>
      </c>
      <c r="AX604" s="13">
        <f t="shared" si="152"/>
        <v>0.13495314468582317</v>
      </c>
      <c r="AY604" s="13">
        <f t="shared" si="153"/>
        <v>0.37011250000002033</v>
      </c>
      <c r="AZ604" s="13">
        <f t="shared" si="154"/>
        <v>0.13698326265626504</v>
      </c>
      <c r="BA604" s="13">
        <f t="shared" si="155"/>
        <v>0.36735969387757167</v>
      </c>
      <c r="BB604" s="13">
        <f t="shared" si="156"/>
        <v>0.37011250000002033</v>
      </c>
      <c r="BC604" s="13">
        <f t="shared" si="157"/>
        <v>1.4547443877551836</v>
      </c>
      <c r="BD604" s="13">
        <f t="shared" si="158"/>
        <v>1.8367984693878583</v>
      </c>
      <c r="BE604" s="13">
        <f t="shared" si="159"/>
        <v>39.100000000001636</v>
      </c>
      <c r="BF604" s="13">
        <f t="shared" si="160"/>
        <v>0.36735969387757167</v>
      </c>
      <c r="BG604" s="13">
        <f t="shared" si="161"/>
        <v>1.4547443877551836</v>
      </c>
    </row>
    <row r="605" spans="43:59">
      <c r="AQ605" s="13">
        <v>603</v>
      </c>
      <c r="AR605" s="13">
        <f t="shared" si="162"/>
        <v>39.000000000001634</v>
      </c>
      <c r="AS605" s="13">
        <f t="shared" si="147"/>
        <v>0.97500000000004095</v>
      </c>
      <c r="AT605" s="13">
        <f t="shared" si="148"/>
        <v>1900.0000000000816</v>
      </c>
      <c r="AU605" s="13">
        <f t="shared" si="149"/>
        <v>38.775510204083297</v>
      </c>
      <c r="AV605" s="13">
        <f t="shared" si="150"/>
        <v>39.000000000001641</v>
      </c>
      <c r="AW605" s="13">
        <f t="shared" si="151"/>
        <v>0.36609693877553096</v>
      </c>
      <c r="AX605" s="13">
        <f t="shared" si="152"/>
        <v>0.13402696858081486</v>
      </c>
      <c r="AY605" s="13">
        <f t="shared" si="153"/>
        <v>0.36887500000002044</v>
      </c>
      <c r="AZ605" s="13">
        <f t="shared" si="154"/>
        <v>0.13606876562501508</v>
      </c>
      <c r="BA605" s="13">
        <f t="shared" si="155"/>
        <v>0.36609693877553096</v>
      </c>
      <c r="BB605" s="13">
        <f t="shared" si="156"/>
        <v>0.36887500000002044</v>
      </c>
      <c r="BC605" s="13">
        <f t="shared" si="157"/>
        <v>1.4497438775511025</v>
      </c>
      <c r="BD605" s="13">
        <f t="shared" si="158"/>
        <v>1.8304846938776547</v>
      </c>
      <c r="BE605" s="13">
        <f t="shared" si="159"/>
        <v>39.000000000001634</v>
      </c>
      <c r="BF605" s="13">
        <f t="shared" si="160"/>
        <v>0.36609693877553096</v>
      </c>
      <c r="BG605" s="13">
        <f t="shared" si="161"/>
        <v>1.4497438775511025</v>
      </c>
    </row>
    <row r="606" spans="43:59">
      <c r="AQ606" s="13">
        <v>604</v>
      </c>
      <c r="AR606" s="13">
        <f t="shared" si="162"/>
        <v>38.900000000001633</v>
      </c>
      <c r="AS606" s="13">
        <f t="shared" si="147"/>
        <v>0.97250000000004078</v>
      </c>
      <c r="AT606" s="13">
        <f t="shared" si="148"/>
        <v>1895.0000000000816</v>
      </c>
      <c r="AU606" s="13">
        <f t="shared" si="149"/>
        <v>38.673469387756768</v>
      </c>
      <c r="AV606" s="13">
        <f t="shared" si="150"/>
        <v>38.900000000001633</v>
      </c>
      <c r="AW606" s="13">
        <f t="shared" si="151"/>
        <v>0.36483418367349019</v>
      </c>
      <c r="AX606" s="13">
        <f t="shared" si="152"/>
        <v>0.13310398157670197</v>
      </c>
      <c r="AY606" s="13">
        <f t="shared" si="153"/>
        <v>0.36763750000002032</v>
      </c>
      <c r="AZ606" s="13">
        <f t="shared" si="154"/>
        <v>0.13515733140626493</v>
      </c>
      <c r="BA606" s="13">
        <f t="shared" si="155"/>
        <v>0.36483418367349019</v>
      </c>
      <c r="BB606" s="13">
        <f t="shared" si="156"/>
        <v>0.36763750000002032</v>
      </c>
      <c r="BC606" s="13">
        <f t="shared" si="157"/>
        <v>1.4447433673470209</v>
      </c>
      <c r="BD606" s="13">
        <f t="shared" si="158"/>
        <v>1.824170918367451</v>
      </c>
      <c r="BE606" s="13">
        <f t="shared" si="159"/>
        <v>38.900000000001633</v>
      </c>
      <c r="BF606" s="13">
        <f t="shared" si="160"/>
        <v>0.36483418367349019</v>
      </c>
      <c r="BG606" s="13">
        <f t="shared" si="161"/>
        <v>1.4447433673470209</v>
      </c>
    </row>
    <row r="607" spans="43:59">
      <c r="AQ607" s="13">
        <v>605</v>
      </c>
      <c r="AR607" s="13">
        <f t="shared" si="162"/>
        <v>38.800000000001631</v>
      </c>
      <c r="AS607" s="13">
        <f t="shared" si="147"/>
        <v>0.97000000000004083</v>
      </c>
      <c r="AT607" s="13">
        <f t="shared" si="148"/>
        <v>1890.0000000000816</v>
      </c>
      <c r="AU607" s="13">
        <f t="shared" si="149"/>
        <v>38.571428571430239</v>
      </c>
      <c r="AV607" s="13">
        <f t="shared" si="150"/>
        <v>38.800000000001631</v>
      </c>
      <c r="AW607" s="13">
        <f t="shared" si="151"/>
        <v>0.36357142857144936</v>
      </c>
      <c r="AX607" s="13">
        <f t="shared" si="152"/>
        <v>0.1321841836734845</v>
      </c>
      <c r="AY607" s="13">
        <f t="shared" si="153"/>
        <v>0.36640000000002032</v>
      </c>
      <c r="AZ607" s="13">
        <f t="shared" si="154"/>
        <v>0.13424896000001488</v>
      </c>
      <c r="BA607" s="13">
        <f t="shared" si="155"/>
        <v>0.36357142857144936</v>
      </c>
      <c r="BB607" s="13">
        <f t="shared" si="156"/>
        <v>0.36640000000002032</v>
      </c>
      <c r="BC607" s="13">
        <f t="shared" si="157"/>
        <v>1.4397428571429394</v>
      </c>
      <c r="BD607" s="13">
        <f t="shared" si="158"/>
        <v>1.8178571428572468</v>
      </c>
      <c r="BE607" s="13">
        <f t="shared" si="159"/>
        <v>38.800000000001631</v>
      </c>
      <c r="BF607" s="13">
        <f t="shared" si="160"/>
        <v>0.36357142857144936</v>
      </c>
      <c r="BG607" s="13">
        <f t="shared" si="161"/>
        <v>1.4397428571429394</v>
      </c>
    </row>
    <row r="608" spans="43:59">
      <c r="AQ608" s="13">
        <v>606</v>
      </c>
      <c r="AR608" s="13">
        <f t="shared" si="162"/>
        <v>38.70000000000163</v>
      </c>
      <c r="AS608" s="13">
        <f t="shared" si="147"/>
        <v>0.96750000000004077</v>
      </c>
      <c r="AT608" s="13">
        <f t="shared" si="148"/>
        <v>1885.0000000000814</v>
      </c>
      <c r="AU608" s="13">
        <f t="shared" si="149"/>
        <v>38.469387755103703</v>
      </c>
      <c r="AV608" s="13">
        <f t="shared" si="150"/>
        <v>38.70000000000163</v>
      </c>
      <c r="AW608" s="13">
        <f t="shared" si="151"/>
        <v>0.36230867346940843</v>
      </c>
      <c r="AX608" s="13">
        <f t="shared" si="152"/>
        <v>0.13126757487116242</v>
      </c>
      <c r="AY608" s="13">
        <f t="shared" si="153"/>
        <v>0.36516250000002026</v>
      </c>
      <c r="AZ608" s="13">
        <f t="shared" si="154"/>
        <v>0.13334365140626481</v>
      </c>
      <c r="BA608" s="13">
        <f t="shared" si="155"/>
        <v>0.36230867346940843</v>
      </c>
      <c r="BB608" s="13">
        <f t="shared" si="156"/>
        <v>0.36516250000002026</v>
      </c>
      <c r="BC608" s="13">
        <f t="shared" si="157"/>
        <v>1.4347423469388572</v>
      </c>
      <c r="BD608" s="13">
        <f t="shared" si="158"/>
        <v>1.811543367347042</v>
      </c>
      <c r="BE608" s="13">
        <f t="shared" si="159"/>
        <v>38.70000000000163</v>
      </c>
      <c r="BF608" s="13">
        <f t="shared" si="160"/>
        <v>0.36230867346940843</v>
      </c>
      <c r="BG608" s="13">
        <f t="shared" si="161"/>
        <v>1.4347423469388572</v>
      </c>
    </row>
    <row r="609" spans="43:59">
      <c r="AQ609" s="13">
        <v>607</v>
      </c>
      <c r="AR609" s="13">
        <f t="shared" si="162"/>
        <v>38.600000000001629</v>
      </c>
      <c r="AS609" s="13">
        <f t="shared" si="147"/>
        <v>0.9650000000000406</v>
      </c>
      <c r="AT609" s="13">
        <f t="shared" si="148"/>
        <v>1880.0000000000814</v>
      </c>
      <c r="AU609" s="13">
        <f t="shared" si="149"/>
        <v>38.367346938777168</v>
      </c>
      <c r="AV609" s="13">
        <f t="shared" si="150"/>
        <v>38.600000000001621</v>
      </c>
      <c r="AW609" s="13">
        <f t="shared" si="151"/>
        <v>0.3610459183673676</v>
      </c>
      <c r="AX609" s="13">
        <f t="shared" si="152"/>
        <v>0.13035415516973586</v>
      </c>
      <c r="AY609" s="13">
        <f t="shared" si="153"/>
        <v>0.3639250000000202</v>
      </c>
      <c r="AZ609" s="13">
        <f t="shared" si="154"/>
        <v>0.13244140562501472</v>
      </c>
      <c r="BA609" s="13">
        <f t="shared" si="155"/>
        <v>0.3610459183673676</v>
      </c>
      <c r="BB609" s="13">
        <f t="shared" si="156"/>
        <v>0.3639250000000202</v>
      </c>
      <c r="BC609" s="13">
        <f t="shared" si="157"/>
        <v>1.4297418367347756</v>
      </c>
      <c r="BD609" s="13">
        <f t="shared" si="158"/>
        <v>1.805229591836838</v>
      </c>
      <c r="BE609" s="13">
        <f t="shared" si="159"/>
        <v>38.600000000001629</v>
      </c>
      <c r="BF609" s="13">
        <f t="shared" si="160"/>
        <v>0.3610459183673676</v>
      </c>
      <c r="BG609" s="13">
        <f t="shared" si="161"/>
        <v>1.4297418367347756</v>
      </c>
    </row>
    <row r="610" spans="43:59">
      <c r="AQ610" s="13">
        <v>608</v>
      </c>
      <c r="AR610" s="13">
        <f t="shared" si="162"/>
        <v>38.500000000001627</v>
      </c>
      <c r="AS610" s="13">
        <f t="shared" si="147"/>
        <v>0.96250000000004066</v>
      </c>
      <c r="AT610" s="13">
        <f t="shared" si="148"/>
        <v>1875.0000000000814</v>
      </c>
      <c r="AU610" s="13">
        <f t="shared" si="149"/>
        <v>38.265306122450646</v>
      </c>
      <c r="AV610" s="13">
        <f t="shared" si="150"/>
        <v>38.500000000001627</v>
      </c>
      <c r="AW610" s="13">
        <f t="shared" si="151"/>
        <v>0.35978316326532689</v>
      </c>
      <c r="AX610" s="13">
        <f t="shared" si="152"/>
        <v>0.12944392456920487</v>
      </c>
      <c r="AY610" s="13">
        <f t="shared" si="153"/>
        <v>0.36268750000002026</v>
      </c>
      <c r="AZ610" s="13">
        <f t="shared" si="154"/>
        <v>0.1315422226562647</v>
      </c>
      <c r="BA610" s="13">
        <f t="shared" si="155"/>
        <v>0.35978316326532689</v>
      </c>
      <c r="BB610" s="13">
        <f t="shared" si="156"/>
        <v>0.36268750000002026</v>
      </c>
      <c r="BC610" s="13">
        <f t="shared" si="157"/>
        <v>1.4247413265306943</v>
      </c>
      <c r="BD610" s="13">
        <f t="shared" si="158"/>
        <v>1.7989158163266343</v>
      </c>
      <c r="BE610" s="13">
        <f t="shared" si="159"/>
        <v>38.500000000001627</v>
      </c>
      <c r="BF610" s="13">
        <f t="shared" si="160"/>
        <v>0.35978316326532689</v>
      </c>
      <c r="BG610" s="13">
        <f t="shared" si="161"/>
        <v>1.4247413265306943</v>
      </c>
    </row>
    <row r="611" spans="43:59">
      <c r="AQ611" s="13">
        <v>609</v>
      </c>
      <c r="AR611" s="13">
        <f t="shared" si="162"/>
        <v>38.400000000001626</v>
      </c>
      <c r="AS611" s="13">
        <f t="shared" si="147"/>
        <v>0.9600000000000406</v>
      </c>
      <c r="AT611" s="13">
        <f t="shared" si="148"/>
        <v>1870.0000000000814</v>
      </c>
      <c r="AU611" s="13">
        <f t="shared" si="149"/>
        <v>38.16326530612411</v>
      </c>
      <c r="AV611" s="13">
        <f t="shared" si="150"/>
        <v>38.400000000001619</v>
      </c>
      <c r="AW611" s="13">
        <f t="shared" si="151"/>
        <v>0.35852040816328601</v>
      </c>
      <c r="AX611" s="13">
        <f t="shared" si="152"/>
        <v>0.1285368830695692</v>
      </c>
      <c r="AY611" s="13">
        <f t="shared" si="153"/>
        <v>0.36145000000002014</v>
      </c>
      <c r="AZ611" s="13">
        <f t="shared" si="154"/>
        <v>0.13064610250001457</v>
      </c>
      <c r="BA611" s="13">
        <f t="shared" si="155"/>
        <v>0.35852040816328601</v>
      </c>
      <c r="BB611" s="13">
        <f t="shared" si="156"/>
        <v>0.36145000000002014</v>
      </c>
      <c r="BC611" s="13">
        <f t="shared" si="157"/>
        <v>1.4197408163266125</v>
      </c>
      <c r="BD611" s="13">
        <f t="shared" si="158"/>
        <v>1.79260204081643</v>
      </c>
      <c r="BE611" s="13">
        <f t="shared" si="159"/>
        <v>38.400000000001626</v>
      </c>
      <c r="BF611" s="13">
        <f t="shared" si="160"/>
        <v>0.35852040816328601</v>
      </c>
      <c r="BG611" s="13">
        <f t="shared" si="161"/>
        <v>1.4197408163266125</v>
      </c>
    </row>
    <row r="612" spans="43:59">
      <c r="AQ612" s="13">
        <v>610</v>
      </c>
      <c r="AR612" s="13">
        <f t="shared" si="162"/>
        <v>38.300000000001624</v>
      </c>
      <c r="AS612" s="13">
        <f t="shared" si="147"/>
        <v>0.95750000000004065</v>
      </c>
      <c r="AT612" s="13">
        <f t="shared" si="148"/>
        <v>1865.0000000000812</v>
      </c>
      <c r="AU612" s="13">
        <f t="shared" si="149"/>
        <v>38.061224489797574</v>
      </c>
      <c r="AV612" s="13">
        <f t="shared" si="150"/>
        <v>38.300000000001624</v>
      </c>
      <c r="AW612" s="13">
        <f t="shared" si="151"/>
        <v>0.35725765306124513</v>
      </c>
      <c r="AX612" s="13">
        <f t="shared" si="152"/>
        <v>0.12763303067082898</v>
      </c>
      <c r="AY612" s="13">
        <f t="shared" si="153"/>
        <v>0.3602125000000202</v>
      </c>
      <c r="AZ612" s="13">
        <f t="shared" si="154"/>
        <v>0.12975304515626454</v>
      </c>
      <c r="BA612" s="13">
        <f t="shared" si="155"/>
        <v>0.35725765306124513</v>
      </c>
      <c r="BB612" s="13">
        <f t="shared" si="156"/>
        <v>0.3602125000000202</v>
      </c>
      <c r="BC612" s="13">
        <f t="shared" si="157"/>
        <v>1.4147403061225305</v>
      </c>
      <c r="BD612" s="13">
        <f t="shared" si="158"/>
        <v>1.7862882653062258</v>
      </c>
      <c r="BE612" s="13">
        <f t="shared" si="159"/>
        <v>38.300000000001624</v>
      </c>
      <c r="BF612" s="13">
        <f t="shared" si="160"/>
        <v>0.35725765306124513</v>
      </c>
      <c r="BG612" s="13">
        <f t="shared" si="161"/>
        <v>1.4147403061225305</v>
      </c>
    </row>
    <row r="613" spans="43:59">
      <c r="AQ613" s="13">
        <v>611</v>
      </c>
      <c r="AR613" s="13">
        <f t="shared" si="162"/>
        <v>38.200000000001623</v>
      </c>
      <c r="AS613" s="13">
        <f t="shared" si="147"/>
        <v>0.95500000000004059</v>
      </c>
      <c r="AT613" s="13">
        <f t="shared" si="148"/>
        <v>1860.0000000000812</v>
      </c>
      <c r="AU613" s="13">
        <f t="shared" si="149"/>
        <v>37.959183673471045</v>
      </c>
      <c r="AV613" s="13">
        <f t="shared" si="150"/>
        <v>38.200000000001623</v>
      </c>
      <c r="AW613" s="13">
        <f t="shared" si="151"/>
        <v>0.35599489795920436</v>
      </c>
      <c r="AX613" s="13">
        <f t="shared" si="152"/>
        <v>0.12673236737298432</v>
      </c>
      <c r="AY613" s="13">
        <f t="shared" si="153"/>
        <v>0.35897500000002019</v>
      </c>
      <c r="AZ613" s="13">
        <f t="shared" si="154"/>
        <v>0.12886305062501449</v>
      </c>
      <c r="BA613" s="13">
        <f t="shared" si="155"/>
        <v>0.35599489795920436</v>
      </c>
      <c r="BB613" s="13">
        <f t="shared" si="156"/>
        <v>0.35897500000002019</v>
      </c>
      <c r="BC613" s="13">
        <f t="shared" si="157"/>
        <v>1.409739795918449</v>
      </c>
      <c r="BD613" s="13">
        <f t="shared" si="158"/>
        <v>1.7799744897960217</v>
      </c>
      <c r="BE613" s="13">
        <f t="shared" si="159"/>
        <v>38.200000000001623</v>
      </c>
      <c r="BF613" s="13">
        <f t="shared" si="160"/>
        <v>0.35599489795920436</v>
      </c>
      <c r="BG613" s="13">
        <f t="shared" si="161"/>
        <v>1.409739795918449</v>
      </c>
    </row>
    <row r="614" spans="43:59">
      <c r="AQ614" s="13">
        <v>612</v>
      </c>
      <c r="AR614" s="13">
        <f t="shared" si="162"/>
        <v>38.100000000001621</v>
      </c>
      <c r="AS614" s="13">
        <f t="shared" si="147"/>
        <v>0.95250000000004054</v>
      </c>
      <c r="AT614" s="13">
        <f t="shared" si="148"/>
        <v>1855.0000000000812</v>
      </c>
      <c r="AU614" s="13">
        <f t="shared" si="149"/>
        <v>37.857142857144517</v>
      </c>
      <c r="AV614" s="13">
        <f t="shared" si="150"/>
        <v>38.100000000001621</v>
      </c>
      <c r="AW614" s="13">
        <f t="shared" si="151"/>
        <v>0.35473214285716353</v>
      </c>
      <c r="AX614" s="13">
        <f t="shared" si="152"/>
        <v>0.12583489317603508</v>
      </c>
      <c r="AY614" s="13">
        <f t="shared" si="153"/>
        <v>0.35773750000002019</v>
      </c>
      <c r="AZ614" s="13">
        <f t="shared" si="154"/>
        <v>0.12797611890626445</v>
      </c>
      <c r="BA614" s="13">
        <f t="shared" si="155"/>
        <v>0.35473214285716353</v>
      </c>
      <c r="BB614" s="13">
        <f t="shared" si="156"/>
        <v>0.35773750000002019</v>
      </c>
      <c r="BC614" s="13">
        <f t="shared" si="157"/>
        <v>1.4047392857143675</v>
      </c>
      <c r="BD614" s="13">
        <f t="shared" si="158"/>
        <v>1.7736607142858176</v>
      </c>
      <c r="BE614" s="13">
        <f t="shared" si="159"/>
        <v>38.100000000001621</v>
      </c>
      <c r="BF614" s="13">
        <f t="shared" si="160"/>
        <v>0.35473214285716353</v>
      </c>
      <c r="BG614" s="13">
        <f t="shared" si="161"/>
        <v>1.4047392857143675</v>
      </c>
    </row>
    <row r="615" spans="43:59">
      <c r="AQ615" s="13">
        <v>613</v>
      </c>
      <c r="AR615" s="13">
        <f t="shared" si="162"/>
        <v>38.00000000000162</v>
      </c>
      <c r="AS615" s="13">
        <f t="shared" si="147"/>
        <v>0.95000000000004048</v>
      </c>
      <c r="AT615" s="13">
        <f t="shared" si="148"/>
        <v>1850.0000000000812</v>
      </c>
      <c r="AU615" s="13">
        <f t="shared" si="149"/>
        <v>37.755102040817981</v>
      </c>
      <c r="AV615" s="13">
        <f t="shared" si="150"/>
        <v>38.00000000000162</v>
      </c>
      <c r="AW615" s="13">
        <f t="shared" si="151"/>
        <v>0.3534693877551226</v>
      </c>
      <c r="AX615" s="13">
        <f t="shared" si="152"/>
        <v>0.12494060807998121</v>
      </c>
      <c r="AY615" s="13">
        <f t="shared" si="153"/>
        <v>0.35650000000002019</v>
      </c>
      <c r="AZ615" s="13">
        <f t="shared" si="154"/>
        <v>0.1270922500000144</v>
      </c>
      <c r="BA615" s="13">
        <f t="shared" si="155"/>
        <v>0.3534693877551226</v>
      </c>
      <c r="BB615" s="13">
        <f t="shared" si="156"/>
        <v>0.35650000000002019</v>
      </c>
      <c r="BC615" s="13">
        <f t="shared" si="157"/>
        <v>1.3997387755102852</v>
      </c>
      <c r="BD615" s="13">
        <f t="shared" si="158"/>
        <v>1.7673469387756131</v>
      </c>
      <c r="BE615" s="13">
        <f t="shared" si="159"/>
        <v>38.00000000000162</v>
      </c>
      <c r="BF615" s="13">
        <f t="shared" si="160"/>
        <v>0.3534693877551226</v>
      </c>
      <c r="BG615" s="13">
        <f t="shared" si="161"/>
        <v>1.3997387755102852</v>
      </c>
    </row>
    <row r="616" spans="43:59">
      <c r="AQ616" s="13">
        <v>614</v>
      </c>
      <c r="AR616" s="13">
        <f t="shared" si="162"/>
        <v>37.900000000001619</v>
      </c>
      <c r="AS616" s="13">
        <f t="shared" si="147"/>
        <v>0.94750000000004053</v>
      </c>
      <c r="AT616" s="13">
        <f t="shared" si="148"/>
        <v>1845.0000000000812</v>
      </c>
      <c r="AU616" s="13">
        <f t="shared" si="149"/>
        <v>37.653061224491452</v>
      </c>
      <c r="AV616" s="13">
        <f t="shared" si="150"/>
        <v>37.900000000001619</v>
      </c>
      <c r="AW616" s="13">
        <f t="shared" si="151"/>
        <v>0.35220663265308183</v>
      </c>
      <c r="AX616" s="13">
        <f t="shared" si="152"/>
        <v>0.12404951208482293</v>
      </c>
      <c r="AY616" s="13">
        <f t="shared" si="153"/>
        <v>0.35526250000002019</v>
      </c>
      <c r="AZ616" s="13">
        <f t="shared" si="154"/>
        <v>0.12621144390626435</v>
      </c>
      <c r="BA616" s="13">
        <f t="shared" si="155"/>
        <v>0.35220663265308183</v>
      </c>
      <c r="BB616" s="13">
        <f t="shared" si="156"/>
        <v>0.35526250000002019</v>
      </c>
      <c r="BC616" s="13">
        <f t="shared" si="157"/>
        <v>1.3947382653062039</v>
      </c>
      <c r="BD616" s="13">
        <f t="shared" si="158"/>
        <v>1.761033163265409</v>
      </c>
      <c r="BE616" s="13">
        <f t="shared" si="159"/>
        <v>37.900000000001619</v>
      </c>
      <c r="BF616" s="13">
        <f t="shared" si="160"/>
        <v>0.35220663265308183</v>
      </c>
      <c r="BG616" s="13">
        <f t="shared" si="161"/>
        <v>1.3947382653062039</v>
      </c>
    </row>
    <row r="617" spans="43:59">
      <c r="AQ617" s="13">
        <v>615</v>
      </c>
      <c r="AR617" s="13">
        <f t="shared" si="162"/>
        <v>37.800000000001617</v>
      </c>
      <c r="AS617" s="13">
        <f t="shared" si="147"/>
        <v>0.94500000000004036</v>
      </c>
      <c r="AT617" s="13">
        <f t="shared" si="148"/>
        <v>1840.0000000000807</v>
      </c>
      <c r="AU617" s="13">
        <f t="shared" si="149"/>
        <v>37.551020408164916</v>
      </c>
      <c r="AV617" s="13">
        <f t="shared" si="150"/>
        <v>37.800000000001617</v>
      </c>
      <c r="AW617" s="13">
        <f t="shared" si="151"/>
        <v>0.35094387755104095</v>
      </c>
      <c r="AX617" s="13">
        <f t="shared" si="152"/>
        <v>0.12316160519056002</v>
      </c>
      <c r="AY617" s="13">
        <f t="shared" si="153"/>
        <v>0.35402500000002013</v>
      </c>
      <c r="AZ617" s="13">
        <f t="shared" si="154"/>
        <v>0.12533370062501425</v>
      </c>
      <c r="BA617" s="13">
        <f t="shared" si="155"/>
        <v>0.35094387755104095</v>
      </c>
      <c r="BB617" s="13">
        <f t="shared" si="156"/>
        <v>0.35402500000002013</v>
      </c>
      <c r="BC617" s="13">
        <f t="shared" si="157"/>
        <v>1.3897377551021219</v>
      </c>
      <c r="BD617" s="13">
        <f t="shared" si="158"/>
        <v>1.7547193877552048</v>
      </c>
      <c r="BE617" s="13">
        <f t="shared" si="159"/>
        <v>37.800000000001617</v>
      </c>
      <c r="BF617" s="13">
        <f t="shared" si="160"/>
        <v>0.35094387755104095</v>
      </c>
      <c r="BG617" s="13">
        <f t="shared" si="161"/>
        <v>1.3897377551021219</v>
      </c>
    </row>
    <row r="618" spans="43:59">
      <c r="AQ618" s="13">
        <v>616</v>
      </c>
      <c r="AR618" s="13">
        <f t="shared" si="162"/>
        <v>37.700000000001616</v>
      </c>
      <c r="AS618" s="13">
        <f t="shared" si="147"/>
        <v>0.94250000000004031</v>
      </c>
      <c r="AT618" s="13">
        <f t="shared" si="148"/>
        <v>1835.0000000000807</v>
      </c>
      <c r="AU618" s="13">
        <f t="shared" si="149"/>
        <v>37.448979591838381</v>
      </c>
      <c r="AV618" s="13">
        <f t="shared" si="150"/>
        <v>37.700000000001609</v>
      </c>
      <c r="AW618" s="13">
        <f t="shared" si="151"/>
        <v>0.34968112244900013</v>
      </c>
      <c r="AX618" s="13">
        <f t="shared" si="152"/>
        <v>0.12227688739719261</v>
      </c>
      <c r="AY618" s="13">
        <f t="shared" si="153"/>
        <v>0.35278750000002007</v>
      </c>
      <c r="AZ618" s="13">
        <f t="shared" si="154"/>
        <v>0.12445902015626416</v>
      </c>
      <c r="BA618" s="13">
        <f t="shared" si="155"/>
        <v>0.34968112244900013</v>
      </c>
      <c r="BB618" s="13">
        <f t="shared" si="156"/>
        <v>0.35278750000002007</v>
      </c>
      <c r="BC618" s="13">
        <f t="shared" si="157"/>
        <v>1.3847372448980404</v>
      </c>
      <c r="BD618" s="13">
        <f t="shared" si="158"/>
        <v>1.7484056122450007</v>
      </c>
      <c r="BE618" s="13">
        <f t="shared" si="159"/>
        <v>37.700000000001616</v>
      </c>
      <c r="BF618" s="13">
        <f t="shared" si="160"/>
        <v>0.34968112244900013</v>
      </c>
      <c r="BG618" s="13">
        <f t="shared" si="161"/>
        <v>1.3847372448980404</v>
      </c>
    </row>
    <row r="619" spans="43:59">
      <c r="AQ619" s="13">
        <v>617</v>
      </c>
      <c r="AR619" s="13">
        <f t="shared" si="162"/>
        <v>37.600000000001614</v>
      </c>
      <c r="AS619" s="13">
        <f t="shared" si="147"/>
        <v>0.94000000000004036</v>
      </c>
      <c r="AT619" s="13">
        <f t="shared" si="148"/>
        <v>1830.0000000000807</v>
      </c>
      <c r="AU619" s="13">
        <f t="shared" si="149"/>
        <v>37.346938775511852</v>
      </c>
      <c r="AV619" s="13">
        <f t="shared" si="150"/>
        <v>37.600000000001614</v>
      </c>
      <c r="AW619" s="13">
        <f t="shared" si="151"/>
        <v>0.3484183673469593</v>
      </c>
      <c r="AX619" s="13">
        <f t="shared" si="152"/>
        <v>0.12139535870472068</v>
      </c>
      <c r="AY619" s="13">
        <f t="shared" si="153"/>
        <v>0.35155000000002012</v>
      </c>
      <c r="AZ619" s="13">
        <f t="shared" si="154"/>
        <v>0.12358740250001415</v>
      </c>
      <c r="BA619" s="13">
        <f t="shared" si="155"/>
        <v>0.3484183673469593</v>
      </c>
      <c r="BB619" s="13">
        <f t="shared" si="156"/>
        <v>0.35155000000002012</v>
      </c>
      <c r="BC619" s="13">
        <f t="shared" si="157"/>
        <v>1.3797367346939586</v>
      </c>
      <c r="BD619" s="13">
        <f t="shared" si="158"/>
        <v>1.7420918367347964</v>
      </c>
      <c r="BE619" s="13">
        <f t="shared" si="159"/>
        <v>37.600000000001614</v>
      </c>
      <c r="BF619" s="13">
        <f t="shared" si="160"/>
        <v>0.3484183673469593</v>
      </c>
      <c r="BG619" s="13">
        <f t="shared" si="161"/>
        <v>1.3797367346939586</v>
      </c>
    </row>
    <row r="620" spans="43:59">
      <c r="AQ620" s="13">
        <v>618</v>
      </c>
      <c r="AR620" s="13">
        <f t="shared" si="162"/>
        <v>37.500000000001613</v>
      </c>
      <c r="AS620" s="13">
        <f t="shared" si="147"/>
        <v>0.93750000000004041</v>
      </c>
      <c r="AT620" s="13">
        <f t="shared" si="148"/>
        <v>1825.0000000000807</v>
      </c>
      <c r="AU620" s="13">
        <f t="shared" si="149"/>
        <v>37.244897959185316</v>
      </c>
      <c r="AV620" s="13">
        <f t="shared" si="150"/>
        <v>37.500000000001613</v>
      </c>
      <c r="AW620" s="13">
        <f t="shared" si="151"/>
        <v>0.34715561224491837</v>
      </c>
      <c r="AX620" s="13">
        <f t="shared" si="152"/>
        <v>0.12051701911314411</v>
      </c>
      <c r="AY620" s="13">
        <f t="shared" si="153"/>
        <v>0.35031250000002012</v>
      </c>
      <c r="AZ620" s="13">
        <f t="shared" si="154"/>
        <v>0.1227188476562641</v>
      </c>
      <c r="BA620" s="13">
        <f t="shared" si="155"/>
        <v>0.34715561224491837</v>
      </c>
      <c r="BB620" s="13">
        <f t="shared" si="156"/>
        <v>0.35031250000002012</v>
      </c>
      <c r="BC620" s="13">
        <f t="shared" si="157"/>
        <v>1.3747362244898766</v>
      </c>
      <c r="BD620" s="13">
        <f t="shared" si="158"/>
        <v>1.7357780612245919</v>
      </c>
      <c r="BE620" s="13">
        <f t="shared" si="159"/>
        <v>37.500000000001613</v>
      </c>
      <c r="BF620" s="13">
        <f t="shared" si="160"/>
        <v>0.34715561224491837</v>
      </c>
      <c r="BG620" s="13">
        <f t="shared" si="161"/>
        <v>1.3747362244898766</v>
      </c>
    </row>
    <row r="621" spans="43:59">
      <c r="AQ621" s="13">
        <v>619</v>
      </c>
      <c r="AR621" s="13">
        <f t="shared" si="162"/>
        <v>37.400000000001612</v>
      </c>
      <c r="AS621" s="13">
        <f t="shared" si="147"/>
        <v>0.93500000000004035</v>
      </c>
      <c r="AT621" s="13">
        <f t="shared" si="148"/>
        <v>1820.0000000000805</v>
      </c>
      <c r="AU621" s="13">
        <f t="shared" si="149"/>
        <v>37.142857142858787</v>
      </c>
      <c r="AV621" s="13">
        <f t="shared" si="150"/>
        <v>37.400000000001619</v>
      </c>
      <c r="AW621" s="13">
        <f t="shared" si="151"/>
        <v>0.34589285714287765</v>
      </c>
      <c r="AX621" s="13">
        <f t="shared" si="152"/>
        <v>0.11964186862246316</v>
      </c>
      <c r="AY621" s="13">
        <f t="shared" si="153"/>
        <v>0.34907500000002017</v>
      </c>
      <c r="AZ621" s="13">
        <f t="shared" si="154"/>
        <v>0.12185335562501408</v>
      </c>
      <c r="BA621" s="13">
        <f t="shared" si="155"/>
        <v>0.34589285714287765</v>
      </c>
      <c r="BB621" s="13">
        <f t="shared" si="156"/>
        <v>0.34907500000002017</v>
      </c>
      <c r="BC621" s="13">
        <f t="shared" si="157"/>
        <v>1.3697357142857953</v>
      </c>
      <c r="BD621" s="13">
        <f t="shared" si="158"/>
        <v>1.7294642857143883</v>
      </c>
      <c r="BE621" s="13">
        <f t="shared" si="159"/>
        <v>37.400000000001612</v>
      </c>
      <c r="BF621" s="13">
        <f t="shared" si="160"/>
        <v>0.34589285714287765</v>
      </c>
      <c r="BG621" s="13">
        <f t="shared" si="161"/>
        <v>1.3697357142857953</v>
      </c>
    </row>
    <row r="622" spans="43:59">
      <c r="AQ622" s="13">
        <v>620</v>
      </c>
      <c r="AR622" s="13">
        <f t="shared" si="162"/>
        <v>37.30000000000161</v>
      </c>
      <c r="AS622" s="13">
        <f t="shared" si="147"/>
        <v>0.93250000000004019</v>
      </c>
      <c r="AT622" s="13">
        <f t="shared" si="148"/>
        <v>1815.0000000000805</v>
      </c>
      <c r="AU622" s="13">
        <f t="shared" si="149"/>
        <v>37.040816326532259</v>
      </c>
      <c r="AV622" s="13">
        <f t="shared" si="150"/>
        <v>37.30000000000161</v>
      </c>
      <c r="AW622" s="13">
        <f t="shared" si="151"/>
        <v>0.34463010204083688</v>
      </c>
      <c r="AX622" s="13">
        <f t="shared" si="152"/>
        <v>0.11876990723267765</v>
      </c>
      <c r="AY622" s="13">
        <f t="shared" si="153"/>
        <v>0.34783750000002006</v>
      </c>
      <c r="AZ622" s="13">
        <f t="shared" si="154"/>
        <v>0.12099092640626395</v>
      </c>
      <c r="BA622" s="13">
        <f t="shared" si="155"/>
        <v>0.34463010204083688</v>
      </c>
      <c r="BB622" s="13">
        <f t="shared" si="156"/>
        <v>0.34783750000002006</v>
      </c>
      <c r="BC622" s="13">
        <f t="shared" si="157"/>
        <v>1.3647352040817138</v>
      </c>
      <c r="BD622" s="13">
        <f t="shared" si="158"/>
        <v>1.7231505102041844</v>
      </c>
      <c r="BE622" s="13">
        <f t="shared" si="159"/>
        <v>37.30000000000161</v>
      </c>
      <c r="BF622" s="13">
        <f t="shared" si="160"/>
        <v>0.34463010204083688</v>
      </c>
      <c r="BG622" s="13">
        <f t="shared" si="161"/>
        <v>1.3647352040817138</v>
      </c>
    </row>
    <row r="623" spans="43:59">
      <c r="AQ623" s="13">
        <v>621</v>
      </c>
      <c r="AR623" s="13">
        <f t="shared" si="162"/>
        <v>37.200000000001609</v>
      </c>
      <c r="AS623" s="13">
        <f t="shared" si="147"/>
        <v>0.93000000000004024</v>
      </c>
      <c r="AT623" s="13">
        <f t="shared" si="148"/>
        <v>1810.0000000000805</v>
      </c>
      <c r="AU623" s="13">
        <f t="shared" si="149"/>
        <v>36.938775510205723</v>
      </c>
      <c r="AV623" s="13">
        <f t="shared" si="150"/>
        <v>37.200000000001609</v>
      </c>
      <c r="AW623" s="13">
        <f t="shared" si="151"/>
        <v>0.34336734693879595</v>
      </c>
      <c r="AX623" s="13">
        <f t="shared" si="152"/>
        <v>0.11790113494378747</v>
      </c>
      <c r="AY623" s="13">
        <f t="shared" si="153"/>
        <v>0.34660000000002006</v>
      </c>
      <c r="AZ623" s="13">
        <f t="shared" si="154"/>
        <v>0.1201315600000139</v>
      </c>
      <c r="BA623" s="13">
        <f t="shared" si="155"/>
        <v>0.34336734693879595</v>
      </c>
      <c r="BB623" s="13">
        <f t="shared" si="156"/>
        <v>0.34660000000002006</v>
      </c>
      <c r="BC623" s="13">
        <f t="shared" si="157"/>
        <v>1.3597346938776318</v>
      </c>
      <c r="BD623" s="13">
        <f t="shared" si="158"/>
        <v>1.7168367346939797</v>
      </c>
      <c r="BE623" s="13">
        <f t="shared" si="159"/>
        <v>37.200000000001609</v>
      </c>
      <c r="BF623" s="13">
        <f t="shared" si="160"/>
        <v>0.34336734693879595</v>
      </c>
      <c r="BG623" s="13">
        <f t="shared" si="161"/>
        <v>1.3597346938776318</v>
      </c>
    </row>
    <row r="624" spans="43:59">
      <c r="AQ624" s="13">
        <v>622</v>
      </c>
      <c r="AR624" s="13">
        <f t="shared" si="162"/>
        <v>37.100000000001607</v>
      </c>
      <c r="AS624" s="13">
        <f t="shared" si="147"/>
        <v>0.92750000000004018</v>
      </c>
      <c r="AT624" s="13">
        <f t="shared" si="148"/>
        <v>1805.0000000000805</v>
      </c>
      <c r="AU624" s="13">
        <f t="shared" si="149"/>
        <v>36.836734693879194</v>
      </c>
      <c r="AV624" s="13">
        <f t="shared" si="150"/>
        <v>37.100000000001607</v>
      </c>
      <c r="AW624" s="13">
        <f t="shared" si="151"/>
        <v>0.34210459183675512</v>
      </c>
      <c r="AX624" s="13">
        <f t="shared" si="152"/>
        <v>0.11703555175579282</v>
      </c>
      <c r="AY624" s="13">
        <f t="shared" si="153"/>
        <v>0.34536250000002006</v>
      </c>
      <c r="AZ624" s="13">
        <f t="shared" si="154"/>
        <v>0.11927525640626385</v>
      </c>
      <c r="BA624" s="13">
        <f t="shared" si="155"/>
        <v>0.34210459183675512</v>
      </c>
      <c r="BB624" s="13">
        <f t="shared" si="156"/>
        <v>0.34536250000002006</v>
      </c>
      <c r="BC624" s="13">
        <f t="shared" si="157"/>
        <v>1.35473418367355</v>
      </c>
      <c r="BD624" s="13">
        <f t="shared" si="158"/>
        <v>1.7105229591837756</v>
      </c>
      <c r="BE624" s="13">
        <f t="shared" si="159"/>
        <v>37.100000000001607</v>
      </c>
      <c r="BF624" s="13">
        <f t="shared" si="160"/>
        <v>0.34210459183675512</v>
      </c>
      <c r="BG624" s="13">
        <f t="shared" si="161"/>
        <v>1.35473418367355</v>
      </c>
    </row>
    <row r="625" spans="43:59">
      <c r="AQ625" s="13">
        <v>623</v>
      </c>
      <c r="AR625" s="13">
        <f t="shared" si="162"/>
        <v>37.000000000001606</v>
      </c>
      <c r="AS625" s="13">
        <f t="shared" si="147"/>
        <v>0.92500000000004012</v>
      </c>
      <c r="AT625" s="13">
        <f t="shared" si="148"/>
        <v>1800.0000000000803</v>
      </c>
      <c r="AU625" s="13">
        <f t="shared" si="149"/>
        <v>36.734693877552658</v>
      </c>
      <c r="AV625" s="13">
        <f t="shared" si="150"/>
        <v>37.000000000001606</v>
      </c>
      <c r="AW625" s="13">
        <f t="shared" si="151"/>
        <v>0.3408418367347143</v>
      </c>
      <c r="AX625" s="13">
        <f t="shared" si="152"/>
        <v>0.11617315766869364</v>
      </c>
      <c r="AY625" s="13">
        <f t="shared" si="153"/>
        <v>0.34412500000002</v>
      </c>
      <c r="AZ625" s="13">
        <f t="shared" si="154"/>
        <v>0.11842201562501377</v>
      </c>
      <c r="BA625" s="13">
        <f t="shared" si="155"/>
        <v>0.3408418367347143</v>
      </c>
      <c r="BB625" s="13">
        <f t="shared" si="156"/>
        <v>0.34412500000002</v>
      </c>
      <c r="BC625" s="13">
        <f t="shared" si="157"/>
        <v>1.3497336734694685</v>
      </c>
      <c r="BD625" s="13">
        <f t="shared" si="158"/>
        <v>1.7042091836735715</v>
      </c>
      <c r="BE625" s="13">
        <f t="shared" si="159"/>
        <v>37.000000000001606</v>
      </c>
      <c r="BF625" s="13">
        <f t="shared" si="160"/>
        <v>0.3408418367347143</v>
      </c>
      <c r="BG625" s="13">
        <f t="shared" si="161"/>
        <v>1.3497336734694685</v>
      </c>
    </row>
    <row r="626" spans="43:59">
      <c r="AQ626" s="13">
        <v>624</v>
      </c>
      <c r="AR626" s="13">
        <f t="shared" si="162"/>
        <v>36.900000000001604</v>
      </c>
      <c r="AS626" s="13">
        <f t="shared" si="147"/>
        <v>0.92250000000004007</v>
      </c>
      <c r="AT626" s="13">
        <f t="shared" si="148"/>
        <v>1795.0000000000803</v>
      </c>
      <c r="AU626" s="13">
        <f t="shared" si="149"/>
        <v>36.632653061226129</v>
      </c>
      <c r="AV626" s="13">
        <f t="shared" si="150"/>
        <v>36.900000000001604</v>
      </c>
      <c r="AW626" s="13">
        <f t="shared" si="151"/>
        <v>0.33957908163267347</v>
      </c>
      <c r="AX626" s="13">
        <f t="shared" si="152"/>
        <v>0.11531395268248991</v>
      </c>
      <c r="AY626" s="13">
        <f t="shared" si="153"/>
        <v>0.34288750000002</v>
      </c>
      <c r="AZ626" s="13">
        <f t="shared" si="154"/>
        <v>0.11757183765626371</v>
      </c>
      <c r="BA626" s="13">
        <f t="shared" si="155"/>
        <v>0.33957908163267347</v>
      </c>
      <c r="BB626" s="13">
        <f t="shared" si="156"/>
        <v>0.34288750000002</v>
      </c>
      <c r="BC626" s="13">
        <f t="shared" si="157"/>
        <v>1.3447331632653867</v>
      </c>
      <c r="BD626" s="13">
        <f t="shared" si="158"/>
        <v>1.6978954081633675</v>
      </c>
      <c r="BE626" s="13">
        <f t="shared" si="159"/>
        <v>36.900000000001604</v>
      </c>
      <c r="BF626" s="13">
        <f t="shared" si="160"/>
        <v>0.33957908163267347</v>
      </c>
      <c r="BG626" s="13">
        <f t="shared" si="161"/>
        <v>1.3447331632653867</v>
      </c>
    </row>
    <row r="627" spans="43:59">
      <c r="AQ627" s="13">
        <v>625</v>
      </c>
      <c r="AR627" s="13">
        <f t="shared" si="162"/>
        <v>36.800000000001603</v>
      </c>
      <c r="AS627" s="13">
        <f t="shared" si="147"/>
        <v>0.92000000000004012</v>
      </c>
      <c r="AT627" s="13">
        <f t="shared" si="148"/>
        <v>1790.0000000000803</v>
      </c>
      <c r="AU627" s="13">
        <f t="shared" si="149"/>
        <v>36.530612244899594</v>
      </c>
      <c r="AV627" s="13">
        <f t="shared" si="150"/>
        <v>36.800000000001603</v>
      </c>
      <c r="AW627" s="13">
        <f t="shared" si="151"/>
        <v>0.33831632653063265</v>
      </c>
      <c r="AX627" s="13">
        <f t="shared" si="152"/>
        <v>0.11445793679718165</v>
      </c>
      <c r="AY627" s="13">
        <f t="shared" si="153"/>
        <v>0.34165000000001999</v>
      </c>
      <c r="AZ627" s="13">
        <f t="shared" si="154"/>
        <v>0.11672472250001366</v>
      </c>
      <c r="BA627" s="13">
        <f t="shared" si="155"/>
        <v>0.33831632653063265</v>
      </c>
      <c r="BB627" s="13">
        <f t="shared" si="156"/>
        <v>0.34165000000001999</v>
      </c>
      <c r="BC627" s="13">
        <f t="shared" si="157"/>
        <v>1.3397326530613052</v>
      </c>
      <c r="BD627" s="13">
        <f t="shared" si="158"/>
        <v>1.6915816326531632</v>
      </c>
      <c r="BE627" s="13">
        <f t="shared" si="159"/>
        <v>36.800000000001603</v>
      </c>
      <c r="BF627" s="13">
        <f t="shared" si="160"/>
        <v>0.33831632653063265</v>
      </c>
      <c r="BG627" s="13">
        <f t="shared" si="161"/>
        <v>1.3397326530613052</v>
      </c>
    </row>
    <row r="628" spans="43:59">
      <c r="AQ628" s="13">
        <v>626</v>
      </c>
      <c r="AR628" s="13">
        <f t="shared" si="162"/>
        <v>36.700000000001602</v>
      </c>
      <c r="AS628" s="13">
        <f t="shared" si="147"/>
        <v>0.91750000000004006</v>
      </c>
      <c r="AT628" s="13">
        <f t="shared" si="148"/>
        <v>1785.0000000000803</v>
      </c>
      <c r="AU628" s="13">
        <f t="shared" si="149"/>
        <v>36.428571428573065</v>
      </c>
      <c r="AV628" s="13">
        <f t="shared" si="150"/>
        <v>36.700000000001602</v>
      </c>
      <c r="AW628" s="13">
        <f t="shared" si="151"/>
        <v>0.33705357142859182</v>
      </c>
      <c r="AX628" s="13">
        <f t="shared" si="152"/>
        <v>0.11360511001276885</v>
      </c>
      <c r="AY628" s="13">
        <f t="shared" si="153"/>
        <v>0.34041250000001999</v>
      </c>
      <c r="AZ628" s="13">
        <f t="shared" si="154"/>
        <v>0.1158806701562636</v>
      </c>
      <c r="BA628" s="13">
        <f t="shared" si="155"/>
        <v>0.33705357142859182</v>
      </c>
      <c r="BB628" s="13">
        <f t="shared" si="156"/>
        <v>0.34041250000001999</v>
      </c>
      <c r="BC628" s="13">
        <f t="shared" si="157"/>
        <v>1.3347321428572234</v>
      </c>
      <c r="BD628" s="13">
        <f t="shared" si="158"/>
        <v>1.6852678571429591</v>
      </c>
      <c r="BE628" s="13">
        <f t="shared" si="159"/>
        <v>36.700000000001602</v>
      </c>
      <c r="BF628" s="13">
        <f t="shared" si="160"/>
        <v>0.33705357142859182</v>
      </c>
      <c r="BG628" s="13">
        <f t="shared" si="161"/>
        <v>1.3347321428572234</v>
      </c>
    </row>
    <row r="629" spans="43:59">
      <c r="AQ629" s="13">
        <v>627</v>
      </c>
      <c r="AR629" s="13">
        <f t="shared" si="162"/>
        <v>36.6000000000016</v>
      </c>
      <c r="AS629" s="13">
        <f t="shared" si="147"/>
        <v>0.91500000000004011</v>
      </c>
      <c r="AT629" s="13">
        <f t="shared" si="148"/>
        <v>1780.0000000000798</v>
      </c>
      <c r="AU629" s="13">
        <f t="shared" si="149"/>
        <v>36.326530612246529</v>
      </c>
      <c r="AV629" s="13">
        <f t="shared" si="150"/>
        <v>36.6000000000016</v>
      </c>
      <c r="AW629" s="13">
        <f t="shared" si="151"/>
        <v>0.33579081632655089</v>
      </c>
      <c r="AX629" s="13">
        <f t="shared" si="152"/>
        <v>0.11275547232925144</v>
      </c>
      <c r="AY629" s="13">
        <f t="shared" si="153"/>
        <v>0.33917500000001993</v>
      </c>
      <c r="AZ629" s="13">
        <f t="shared" si="154"/>
        <v>0.11503968062501352</v>
      </c>
      <c r="BA629" s="13">
        <f t="shared" si="155"/>
        <v>0.33579081632655089</v>
      </c>
      <c r="BB629" s="13">
        <f t="shared" si="156"/>
        <v>0.33917500000001993</v>
      </c>
      <c r="BC629" s="13">
        <f t="shared" si="157"/>
        <v>1.3297316326531414</v>
      </c>
      <c r="BD629" s="13">
        <f t="shared" si="158"/>
        <v>1.6789540816327544</v>
      </c>
      <c r="BE629" s="13">
        <f t="shared" si="159"/>
        <v>36.6000000000016</v>
      </c>
      <c r="BF629" s="13">
        <f t="shared" si="160"/>
        <v>0.33579081632655089</v>
      </c>
      <c r="BG629" s="13">
        <f t="shared" si="161"/>
        <v>1.3297316326531414</v>
      </c>
    </row>
    <row r="630" spans="43:59">
      <c r="AQ630" s="13">
        <v>628</v>
      </c>
      <c r="AR630" s="13">
        <f t="shared" si="162"/>
        <v>36.500000000001599</v>
      </c>
      <c r="AS630" s="13">
        <f t="shared" si="147"/>
        <v>0.91250000000003995</v>
      </c>
      <c r="AT630" s="13">
        <f t="shared" si="148"/>
        <v>1775.0000000000798</v>
      </c>
      <c r="AU630" s="13">
        <f t="shared" si="149"/>
        <v>36.224489795919993</v>
      </c>
      <c r="AV630" s="13">
        <f t="shared" si="150"/>
        <v>36.500000000001599</v>
      </c>
      <c r="AW630" s="13">
        <f t="shared" si="151"/>
        <v>0.33452806122451006</v>
      </c>
      <c r="AX630" s="13">
        <f t="shared" si="152"/>
        <v>0.11190902374662956</v>
      </c>
      <c r="AY630" s="13">
        <f t="shared" si="153"/>
        <v>0.33793750000001993</v>
      </c>
      <c r="AZ630" s="13">
        <f t="shared" si="154"/>
        <v>0.11420175390626347</v>
      </c>
      <c r="BA630" s="13">
        <f t="shared" si="155"/>
        <v>0.33452806122451006</v>
      </c>
      <c r="BB630" s="13">
        <f t="shared" si="156"/>
        <v>0.33793750000001993</v>
      </c>
      <c r="BC630" s="13">
        <f t="shared" si="157"/>
        <v>1.3247311224490597</v>
      </c>
      <c r="BD630" s="13">
        <f t="shared" si="158"/>
        <v>1.6726403061225503</v>
      </c>
      <c r="BE630" s="13">
        <f t="shared" si="159"/>
        <v>36.500000000001599</v>
      </c>
      <c r="BF630" s="13">
        <f t="shared" si="160"/>
        <v>0.33452806122451006</v>
      </c>
      <c r="BG630" s="13">
        <f t="shared" si="161"/>
        <v>1.3247311224490597</v>
      </c>
    </row>
    <row r="631" spans="43:59">
      <c r="AQ631" s="13">
        <v>629</v>
      </c>
      <c r="AR631" s="13">
        <f t="shared" si="162"/>
        <v>36.400000000001597</v>
      </c>
      <c r="AS631" s="13">
        <f t="shared" si="147"/>
        <v>0.91000000000003989</v>
      </c>
      <c r="AT631" s="13">
        <f t="shared" si="148"/>
        <v>1770.0000000000798</v>
      </c>
      <c r="AU631" s="13">
        <f t="shared" si="149"/>
        <v>36.122448979593464</v>
      </c>
      <c r="AV631" s="13">
        <f t="shared" si="150"/>
        <v>36.400000000001597</v>
      </c>
      <c r="AW631" s="13">
        <f t="shared" si="151"/>
        <v>0.33326530612246924</v>
      </c>
      <c r="AX631" s="13">
        <f t="shared" si="152"/>
        <v>0.11106576426490314</v>
      </c>
      <c r="AY631" s="13">
        <f t="shared" si="153"/>
        <v>0.33670000000001993</v>
      </c>
      <c r="AZ631" s="13">
        <f t="shared" si="154"/>
        <v>0.11336689000001342</v>
      </c>
      <c r="BA631" s="13">
        <f t="shared" si="155"/>
        <v>0.33326530612246924</v>
      </c>
      <c r="BB631" s="13">
        <f t="shared" si="156"/>
        <v>0.33670000000001993</v>
      </c>
      <c r="BC631" s="13">
        <f t="shared" si="157"/>
        <v>1.3197306122449781</v>
      </c>
      <c r="BD631" s="13">
        <f t="shared" si="158"/>
        <v>1.6663265306123463</v>
      </c>
      <c r="BE631" s="13">
        <f t="shared" si="159"/>
        <v>36.400000000001597</v>
      </c>
      <c r="BF631" s="13">
        <f t="shared" si="160"/>
        <v>0.33326530612246924</v>
      </c>
      <c r="BG631" s="13">
        <f t="shared" si="161"/>
        <v>1.3197306122449781</v>
      </c>
    </row>
    <row r="632" spans="43:59">
      <c r="AQ632" s="13">
        <v>630</v>
      </c>
      <c r="AR632" s="13">
        <f t="shared" si="162"/>
        <v>36.300000000001596</v>
      </c>
      <c r="AS632" s="13">
        <f t="shared" si="147"/>
        <v>0.90750000000003994</v>
      </c>
      <c r="AT632" s="13">
        <f t="shared" si="148"/>
        <v>1765.0000000000798</v>
      </c>
      <c r="AU632" s="13">
        <f t="shared" si="149"/>
        <v>36.020408163266936</v>
      </c>
      <c r="AV632" s="13">
        <f t="shared" si="150"/>
        <v>36.300000000001596</v>
      </c>
      <c r="AW632" s="13">
        <f t="shared" si="151"/>
        <v>0.33200255102042847</v>
      </c>
      <c r="AX632" s="13">
        <f t="shared" si="152"/>
        <v>0.1102256938840722</v>
      </c>
      <c r="AY632" s="13">
        <f t="shared" si="153"/>
        <v>0.33546250000001993</v>
      </c>
      <c r="AZ632" s="13">
        <f t="shared" si="154"/>
        <v>0.11253508890626338</v>
      </c>
      <c r="BA632" s="13">
        <f t="shared" si="155"/>
        <v>0.33200255102042847</v>
      </c>
      <c r="BB632" s="13">
        <f t="shared" si="156"/>
        <v>0.33546250000001993</v>
      </c>
      <c r="BC632" s="13">
        <f t="shared" si="157"/>
        <v>1.3147301020408966</v>
      </c>
      <c r="BD632" s="13">
        <f t="shared" si="158"/>
        <v>1.6600127551021424</v>
      </c>
      <c r="BE632" s="13">
        <f t="shared" si="159"/>
        <v>36.300000000001596</v>
      </c>
      <c r="BF632" s="13">
        <f t="shared" si="160"/>
        <v>0.33200255102042847</v>
      </c>
      <c r="BG632" s="13">
        <f t="shared" si="161"/>
        <v>1.3147301020408966</v>
      </c>
    </row>
    <row r="633" spans="43:59">
      <c r="AQ633" s="13">
        <v>631</v>
      </c>
      <c r="AR633" s="13">
        <f t="shared" si="162"/>
        <v>36.200000000001594</v>
      </c>
      <c r="AS633" s="13">
        <f t="shared" si="147"/>
        <v>0.90500000000003977</v>
      </c>
      <c r="AT633" s="13">
        <f t="shared" si="148"/>
        <v>1760.0000000000796</v>
      </c>
      <c r="AU633" s="13">
        <f t="shared" si="149"/>
        <v>35.9183673469404</v>
      </c>
      <c r="AV633" s="13">
        <f t="shared" si="150"/>
        <v>36.200000000001594</v>
      </c>
      <c r="AW633" s="13">
        <f t="shared" si="151"/>
        <v>0.33073979591838759</v>
      </c>
      <c r="AX633" s="13">
        <f t="shared" si="152"/>
        <v>0.10938881260413667</v>
      </c>
      <c r="AY633" s="13">
        <f t="shared" si="153"/>
        <v>0.33422500000001987</v>
      </c>
      <c r="AZ633" s="13">
        <f t="shared" si="154"/>
        <v>0.11170635062501329</v>
      </c>
      <c r="BA633" s="13">
        <f t="shared" si="155"/>
        <v>0.33073979591838759</v>
      </c>
      <c r="BB633" s="13">
        <f t="shared" si="156"/>
        <v>0.33422500000001987</v>
      </c>
      <c r="BC633" s="13">
        <f t="shared" si="157"/>
        <v>1.3097295918368148</v>
      </c>
      <c r="BD633" s="13">
        <f t="shared" si="158"/>
        <v>1.6536989795919379</v>
      </c>
      <c r="BE633" s="13">
        <f t="shared" si="159"/>
        <v>36.200000000001594</v>
      </c>
      <c r="BF633" s="13">
        <f t="shared" si="160"/>
        <v>0.33073979591838759</v>
      </c>
      <c r="BG633" s="13">
        <f t="shared" si="161"/>
        <v>1.3097295918368148</v>
      </c>
    </row>
    <row r="634" spans="43:59">
      <c r="AQ634" s="13">
        <v>632</v>
      </c>
      <c r="AR634" s="13">
        <f t="shared" si="162"/>
        <v>36.100000000001593</v>
      </c>
      <c r="AS634" s="13">
        <f t="shared" si="147"/>
        <v>0.90250000000003983</v>
      </c>
      <c r="AT634" s="13">
        <f t="shared" si="148"/>
        <v>1755.0000000000796</v>
      </c>
      <c r="AU634" s="13">
        <f t="shared" si="149"/>
        <v>35.816326530613871</v>
      </c>
      <c r="AV634" s="13">
        <f t="shared" si="150"/>
        <v>36.100000000001593</v>
      </c>
      <c r="AW634" s="13">
        <f t="shared" si="151"/>
        <v>0.32947704081634682</v>
      </c>
      <c r="AX634" s="13">
        <f t="shared" si="152"/>
        <v>0.10855512042509667</v>
      </c>
      <c r="AY634" s="13">
        <f t="shared" si="153"/>
        <v>0.33298750000001986</v>
      </c>
      <c r="AZ634" s="13">
        <f t="shared" si="154"/>
        <v>0.11088067515626322</v>
      </c>
      <c r="BA634" s="13">
        <f t="shared" si="155"/>
        <v>0.32947704081634682</v>
      </c>
      <c r="BB634" s="13">
        <f t="shared" si="156"/>
        <v>0.33298750000001986</v>
      </c>
      <c r="BC634" s="13">
        <f t="shared" si="157"/>
        <v>1.3047290816327333</v>
      </c>
      <c r="BD634" s="13">
        <f t="shared" si="158"/>
        <v>1.6473852040817341</v>
      </c>
      <c r="BE634" s="13">
        <f t="shared" si="159"/>
        <v>36.100000000001593</v>
      </c>
      <c r="BF634" s="13">
        <f t="shared" si="160"/>
        <v>0.32947704081634682</v>
      </c>
      <c r="BG634" s="13">
        <f t="shared" si="161"/>
        <v>1.3047290816327333</v>
      </c>
    </row>
    <row r="635" spans="43:59">
      <c r="AQ635" s="13">
        <v>633</v>
      </c>
      <c r="AR635" s="13">
        <f t="shared" si="162"/>
        <v>36.000000000001592</v>
      </c>
      <c r="AS635" s="13">
        <f t="shared" si="147"/>
        <v>0.90000000000003977</v>
      </c>
      <c r="AT635" s="13">
        <f t="shared" si="148"/>
        <v>1750.0000000000796</v>
      </c>
      <c r="AU635" s="13">
        <f t="shared" si="149"/>
        <v>35.714285714287335</v>
      </c>
      <c r="AV635" s="13">
        <f t="shared" si="150"/>
        <v>36.000000000001592</v>
      </c>
      <c r="AW635" s="13">
        <f t="shared" si="151"/>
        <v>0.32821428571430594</v>
      </c>
      <c r="AX635" s="13">
        <f t="shared" si="152"/>
        <v>0.10772461734695206</v>
      </c>
      <c r="AY635" s="13">
        <f t="shared" si="153"/>
        <v>0.33175000000001986</v>
      </c>
      <c r="AZ635" s="13">
        <f t="shared" si="154"/>
        <v>0.11005806250001318</v>
      </c>
      <c r="BA635" s="13">
        <f t="shared" si="155"/>
        <v>0.32821428571430594</v>
      </c>
      <c r="BB635" s="13">
        <f t="shared" si="156"/>
        <v>0.33175000000001986</v>
      </c>
      <c r="BC635" s="13">
        <f t="shared" si="157"/>
        <v>1.2997285714286513</v>
      </c>
      <c r="BD635" s="13">
        <f t="shared" si="158"/>
        <v>1.6410714285715298</v>
      </c>
      <c r="BE635" s="13">
        <f t="shared" si="159"/>
        <v>36.000000000001592</v>
      </c>
      <c r="BF635" s="13">
        <f t="shared" si="160"/>
        <v>0.32821428571430594</v>
      </c>
      <c r="BG635" s="13">
        <f t="shared" si="161"/>
        <v>1.2997285714286513</v>
      </c>
    </row>
    <row r="636" spans="43:59">
      <c r="AQ636" s="13">
        <v>634</v>
      </c>
      <c r="AR636" s="13">
        <f t="shared" si="162"/>
        <v>35.90000000000159</v>
      </c>
      <c r="AS636" s="13">
        <f t="shared" si="147"/>
        <v>0.89750000000003982</v>
      </c>
      <c r="AT636" s="13">
        <f t="shared" si="148"/>
        <v>1745.0000000000796</v>
      </c>
      <c r="AU636" s="13">
        <f t="shared" si="149"/>
        <v>35.612244897960807</v>
      </c>
      <c r="AV636" s="13">
        <f t="shared" si="150"/>
        <v>35.90000000000159</v>
      </c>
      <c r="AW636" s="13">
        <f t="shared" si="151"/>
        <v>0.32695153061226512</v>
      </c>
      <c r="AX636" s="13">
        <f t="shared" si="152"/>
        <v>0.10689730336970293</v>
      </c>
      <c r="AY636" s="13">
        <f t="shared" si="153"/>
        <v>0.33051250000001986</v>
      </c>
      <c r="AZ636" s="13">
        <f t="shared" si="154"/>
        <v>0.10923851265626312</v>
      </c>
      <c r="BA636" s="13">
        <f t="shared" si="155"/>
        <v>0.32695153061226512</v>
      </c>
      <c r="BB636" s="13">
        <f t="shared" si="156"/>
        <v>0.33051250000001986</v>
      </c>
      <c r="BC636" s="13">
        <f t="shared" si="157"/>
        <v>1.2947280612245697</v>
      </c>
      <c r="BD636" s="13">
        <f t="shared" si="158"/>
        <v>1.6347576530613255</v>
      </c>
      <c r="BE636" s="13">
        <f t="shared" si="159"/>
        <v>35.90000000000159</v>
      </c>
      <c r="BF636" s="13">
        <f t="shared" si="160"/>
        <v>0.32695153061226512</v>
      </c>
      <c r="BG636" s="13">
        <f t="shared" si="161"/>
        <v>1.2947280612245697</v>
      </c>
    </row>
    <row r="637" spans="43:59">
      <c r="AQ637" s="13">
        <v>635</v>
      </c>
      <c r="AR637" s="13">
        <f t="shared" si="162"/>
        <v>35.800000000001589</v>
      </c>
      <c r="AS637" s="13">
        <f t="shared" si="147"/>
        <v>0.89500000000003976</v>
      </c>
      <c r="AT637" s="13">
        <f t="shared" si="148"/>
        <v>1740.0000000000794</v>
      </c>
      <c r="AU637" s="13">
        <f t="shared" si="149"/>
        <v>35.510204081634271</v>
      </c>
      <c r="AV637" s="13">
        <f t="shared" si="150"/>
        <v>35.800000000001589</v>
      </c>
      <c r="AW637" s="13">
        <f t="shared" si="151"/>
        <v>0.32568877551022424</v>
      </c>
      <c r="AX637" s="13">
        <f t="shared" si="152"/>
        <v>0.10607317849334924</v>
      </c>
      <c r="AY637" s="13">
        <f t="shared" si="153"/>
        <v>0.32927500000001975</v>
      </c>
      <c r="AZ637" s="13">
        <f t="shared" si="154"/>
        <v>0.108422025625013</v>
      </c>
      <c r="BA637" s="13">
        <f t="shared" si="155"/>
        <v>0.32568877551022424</v>
      </c>
      <c r="BB637" s="13">
        <f t="shared" si="156"/>
        <v>0.32927500000001975</v>
      </c>
      <c r="BC637" s="13">
        <f t="shared" si="157"/>
        <v>1.2897275510204878</v>
      </c>
      <c r="BD637" s="13">
        <f t="shared" si="158"/>
        <v>1.6284438775511212</v>
      </c>
      <c r="BE637" s="13">
        <f t="shared" si="159"/>
        <v>35.800000000001589</v>
      </c>
      <c r="BF637" s="13">
        <f t="shared" si="160"/>
        <v>0.32568877551022424</v>
      </c>
      <c r="BG637" s="13">
        <f t="shared" si="161"/>
        <v>1.2897275510204878</v>
      </c>
    </row>
    <row r="638" spans="43:59">
      <c r="AQ638" s="13">
        <v>636</v>
      </c>
      <c r="AR638" s="13">
        <f t="shared" si="162"/>
        <v>35.700000000001587</v>
      </c>
      <c r="AS638" s="13">
        <f t="shared" si="147"/>
        <v>0.89250000000003959</v>
      </c>
      <c r="AT638" s="13">
        <f t="shared" si="148"/>
        <v>1735.0000000000794</v>
      </c>
      <c r="AU638" s="13">
        <f t="shared" si="149"/>
        <v>35.408163265307742</v>
      </c>
      <c r="AV638" s="13">
        <f t="shared" si="150"/>
        <v>35.700000000001587</v>
      </c>
      <c r="AW638" s="13">
        <f t="shared" si="151"/>
        <v>0.32442602040818341</v>
      </c>
      <c r="AX638" s="13">
        <f t="shared" si="152"/>
        <v>0.10525224271789103</v>
      </c>
      <c r="AY638" s="13">
        <f t="shared" si="153"/>
        <v>0.32803750000001974</v>
      </c>
      <c r="AZ638" s="13">
        <f t="shared" si="154"/>
        <v>0.10760860140626295</v>
      </c>
      <c r="BA638" s="13">
        <f t="shared" si="155"/>
        <v>0.32442602040818341</v>
      </c>
      <c r="BB638" s="13">
        <f t="shared" si="156"/>
        <v>0.32803750000001974</v>
      </c>
      <c r="BC638" s="13">
        <f t="shared" si="157"/>
        <v>1.2847270408164062</v>
      </c>
      <c r="BD638" s="13">
        <f t="shared" si="158"/>
        <v>1.6221301020409171</v>
      </c>
      <c r="BE638" s="13">
        <f t="shared" si="159"/>
        <v>35.700000000001587</v>
      </c>
      <c r="BF638" s="13">
        <f t="shared" si="160"/>
        <v>0.32442602040818341</v>
      </c>
      <c r="BG638" s="13">
        <f t="shared" si="161"/>
        <v>1.2847270408164062</v>
      </c>
    </row>
    <row r="639" spans="43:59">
      <c r="AQ639" s="13">
        <v>637</v>
      </c>
      <c r="AR639" s="13">
        <f t="shared" si="162"/>
        <v>35.600000000001586</v>
      </c>
      <c r="AS639" s="13">
        <f t="shared" si="147"/>
        <v>0.89000000000003965</v>
      </c>
      <c r="AT639" s="13">
        <f t="shared" si="148"/>
        <v>1730.0000000000794</v>
      </c>
      <c r="AU639" s="13">
        <f t="shared" si="149"/>
        <v>35.306122448981206</v>
      </c>
      <c r="AV639" s="13">
        <f t="shared" si="150"/>
        <v>35.600000000001586</v>
      </c>
      <c r="AW639" s="13">
        <f t="shared" si="151"/>
        <v>0.32316326530614259</v>
      </c>
      <c r="AX639" s="13">
        <f t="shared" si="152"/>
        <v>0.1044344960433283</v>
      </c>
      <c r="AY639" s="13">
        <f t="shared" si="153"/>
        <v>0.32680000000001974</v>
      </c>
      <c r="AZ639" s="13">
        <f t="shared" si="154"/>
        <v>0.10679824000001291</v>
      </c>
      <c r="BA639" s="13">
        <f t="shared" si="155"/>
        <v>0.32316326530614259</v>
      </c>
      <c r="BB639" s="13">
        <f t="shared" si="156"/>
        <v>0.32680000000001974</v>
      </c>
      <c r="BC639" s="13">
        <f t="shared" si="157"/>
        <v>1.2797265306123244</v>
      </c>
      <c r="BD639" s="13">
        <f t="shared" si="158"/>
        <v>1.6158163265307128</v>
      </c>
      <c r="BE639" s="13">
        <f t="shared" si="159"/>
        <v>35.600000000001586</v>
      </c>
      <c r="BF639" s="13">
        <f t="shared" si="160"/>
        <v>0.32316326530614259</v>
      </c>
      <c r="BG639" s="13">
        <f t="shared" si="161"/>
        <v>1.2797265306123244</v>
      </c>
    </row>
    <row r="640" spans="43:59">
      <c r="AQ640" s="13">
        <v>638</v>
      </c>
      <c r="AR640" s="13">
        <f t="shared" si="162"/>
        <v>35.500000000001585</v>
      </c>
      <c r="AS640" s="13">
        <f t="shared" si="147"/>
        <v>0.8875000000000397</v>
      </c>
      <c r="AT640" s="13">
        <f t="shared" si="148"/>
        <v>1725.0000000000794</v>
      </c>
      <c r="AU640" s="13">
        <f t="shared" si="149"/>
        <v>35.204081632654685</v>
      </c>
      <c r="AV640" s="13">
        <f t="shared" si="150"/>
        <v>35.500000000001585</v>
      </c>
      <c r="AW640" s="13">
        <f t="shared" si="151"/>
        <v>0.32190051020410182</v>
      </c>
      <c r="AX640" s="13">
        <f t="shared" si="152"/>
        <v>0.10361993846966105</v>
      </c>
      <c r="AY640" s="13">
        <f t="shared" si="153"/>
        <v>0.32556250000001974</v>
      </c>
      <c r="AZ640" s="13">
        <f t="shared" si="154"/>
        <v>0.10599094140626285</v>
      </c>
      <c r="BA640" s="13">
        <f t="shared" si="155"/>
        <v>0.32190051020410182</v>
      </c>
      <c r="BB640" s="13">
        <f t="shared" si="156"/>
        <v>0.32556250000001974</v>
      </c>
      <c r="BC640" s="13">
        <f t="shared" si="157"/>
        <v>1.2747260204082431</v>
      </c>
      <c r="BD640" s="13">
        <f t="shared" si="158"/>
        <v>1.6095025510205092</v>
      </c>
      <c r="BE640" s="13">
        <f t="shared" si="159"/>
        <v>35.500000000001585</v>
      </c>
      <c r="BF640" s="13">
        <f t="shared" si="160"/>
        <v>0.32190051020410182</v>
      </c>
      <c r="BG640" s="13">
        <f t="shared" si="161"/>
        <v>1.2747260204082431</v>
      </c>
    </row>
    <row r="641" spans="43:59">
      <c r="AQ641" s="13">
        <v>639</v>
      </c>
      <c r="AR641" s="13">
        <f t="shared" si="162"/>
        <v>35.400000000001583</v>
      </c>
      <c r="AS641" s="13">
        <f t="shared" si="147"/>
        <v>0.88500000000003953</v>
      </c>
      <c r="AT641" s="13">
        <f t="shared" si="148"/>
        <v>1720.0000000000794</v>
      </c>
      <c r="AU641" s="13">
        <f t="shared" si="149"/>
        <v>35.102040816328149</v>
      </c>
      <c r="AV641" s="13">
        <f t="shared" si="150"/>
        <v>35.400000000001583</v>
      </c>
      <c r="AW641" s="13">
        <f t="shared" si="151"/>
        <v>0.320637755102061</v>
      </c>
      <c r="AX641" s="13">
        <f t="shared" si="152"/>
        <v>0.10280856999688924</v>
      </c>
      <c r="AY641" s="13">
        <f t="shared" si="153"/>
        <v>0.32432500000001979</v>
      </c>
      <c r="AZ641" s="13">
        <f t="shared" si="154"/>
        <v>0.10518670562501284</v>
      </c>
      <c r="BA641" s="13">
        <f t="shared" si="155"/>
        <v>0.320637755102061</v>
      </c>
      <c r="BB641" s="13">
        <f t="shared" si="156"/>
        <v>0.32432500000001979</v>
      </c>
      <c r="BC641" s="13">
        <f t="shared" si="157"/>
        <v>1.2697255102041614</v>
      </c>
      <c r="BD641" s="13">
        <f t="shared" si="158"/>
        <v>1.6031887755103049</v>
      </c>
      <c r="BE641" s="13">
        <f t="shared" si="159"/>
        <v>35.400000000001583</v>
      </c>
      <c r="BF641" s="13">
        <f t="shared" si="160"/>
        <v>0.320637755102061</v>
      </c>
      <c r="BG641" s="13">
        <f t="shared" si="161"/>
        <v>1.2697255102041614</v>
      </c>
    </row>
    <row r="642" spans="43:59">
      <c r="AQ642" s="13">
        <v>640</v>
      </c>
      <c r="AR642" s="13">
        <f t="shared" si="162"/>
        <v>35.300000000001582</v>
      </c>
      <c r="AS642" s="13">
        <f t="shared" si="147"/>
        <v>0.88250000000003948</v>
      </c>
      <c r="AT642" s="13">
        <f t="shared" si="148"/>
        <v>1715.0000000000789</v>
      </c>
      <c r="AU642" s="13">
        <f t="shared" si="149"/>
        <v>35.000000000001606</v>
      </c>
      <c r="AV642" s="13">
        <f t="shared" si="150"/>
        <v>35.300000000001582</v>
      </c>
      <c r="AW642" s="13">
        <f t="shared" si="151"/>
        <v>0.31937500000002006</v>
      </c>
      <c r="AX642" s="13">
        <f t="shared" si="152"/>
        <v>0.10200039062501282</v>
      </c>
      <c r="AY642" s="13">
        <f t="shared" si="153"/>
        <v>0.32308750000001968</v>
      </c>
      <c r="AZ642" s="13">
        <f t="shared" si="154"/>
        <v>0.10438553265626271</v>
      </c>
      <c r="BA642" s="13">
        <f t="shared" si="155"/>
        <v>0.31937500000002006</v>
      </c>
      <c r="BB642" s="13">
        <f t="shared" si="156"/>
        <v>0.32308750000001968</v>
      </c>
      <c r="BC642" s="13">
        <f t="shared" si="157"/>
        <v>1.2647250000000794</v>
      </c>
      <c r="BD642" s="13">
        <f t="shared" si="158"/>
        <v>1.5968750000001002</v>
      </c>
      <c r="BE642" s="13">
        <f t="shared" si="159"/>
        <v>35.300000000001582</v>
      </c>
      <c r="BF642" s="13">
        <f t="shared" si="160"/>
        <v>0.31937500000002006</v>
      </c>
      <c r="BG642" s="13">
        <f t="shared" si="161"/>
        <v>1.2647250000000794</v>
      </c>
    </row>
    <row r="643" spans="43:59">
      <c r="AQ643" s="13">
        <v>641</v>
      </c>
      <c r="AR643" s="13">
        <f t="shared" si="162"/>
        <v>35.20000000000158</v>
      </c>
      <c r="AS643" s="13">
        <f t="shared" si="147"/>
        <v>0.88000000000003953</v>
      </c>
      <c r="AT643" s="13">
        <f t="shared" si="148"/>
        <v>1710.0000000000789</v>
      </c>
      <c r="AU643" s="13">
        <f t="shared" si="149"/>
        <v>34.897959183675084</v>
      </c>
      <c r="AV643" s="13">
        <f t="shared" si="150"/>
        <v>35.20000000000158</v>
      </c>
      <c r="AW643" s="13">
        <f t="shared" si="151"/>
        <v>0.31811224489797935</v>
      </c>
      <c r="AX643" s="13">
        <f t="shared" si="152"/>
        <v>0.10119540035403199</v>
      </c>
      <c r="AY643" s="13">
        <f t="shared" si="153"/>
        <v>0.32185000000001968</v>
      </c>
      <c r="AZ643" s="13">
        <f t="shared" si="154"/>
        <v>0.10358742250001267</v>
      </c>
      <c r="BA643" s="13">
        <f t="shared" si="155"/>
        <v>0.31811224489797935</v>
      </c>
      <c r="BB643" s="13">
        <f t="shared" si="156"/>
        <v>0.32185000000001968</v>
      </c>
      <c r="BC643" s="13">
        <f t="shared" si="157"/>
        <v>1.259724489795998</v>
      </c>
      <c r="BD643" s="13">
        <f t="shared" si="158"/>
        <v>1.5905612244898968</v>
      </c>
      <c r="BE643" s="13">
        <f t="shared" si="159"/>
        <v>35.20000000000158</v>
      </c>
      <c r="BF643" s="13">
        <f t="shared" si="160"/>
        <v>0.31811224489797935</v>
      </c>
      <c r="BG643" s="13">
        <f t="shared" si="161"/>
        <v>1.259724489795998</v>
      </c>
    </row>
    <row r="644" spans="43:59">
      <c r="AQ644" s="13">
        <v>642</v>
      </c>
      <c r="AR644" s="13">
        <f t="shared" si="162"/>
        <v>35.100000000001579</v>
      </c>
      <c r="AS644" s="13">
        <f t="shared" si="147"/>
        <v>0.87750000000003947</v>
      </c>
      <c r="AT644" s="13">
        <f t="shared" si="148"/>
        <v>1705.0000000000789</v>
      </c>
      <c r="AU644" s="13">
        <f t="shared" si="149"/>
        <v>34.795918367348548</v>
      </c>
      <c r="AV644" s="13">
        <f t="shared" si="150"/>
        <v>35.100000000001579</v>
      </c>
      <c r="AW644" s="13">
        <f t="shared" si="151"/>
        <v>0.31684948979593847</v>
      </c>
      <c r="AX644" s="13">
        <f t="shared" si="152"/>
        <v>0.10039359918394651</v>
      </c>
      <c r="AY644" s="13">
        <f t="shared" si="153"/>
        <v>0.32061250000001967</v>
      </c>
      <c r="AZ644" s="13">
        <f t="shared" si="154"/>
        <v>0.10279237515626262</v>
      </c>
      <c r="BA644" s="13">
        <f t="shared" si="155"/>
        <v>0.31684948979593847</v>
      </c>
      <c r="BB644" s="13">
        <f t="shared" si="156"/>
        <v>0.32061250000001967</v>
      </c>
      <c r="BC644" s="13">
        <f t="shared" si="157"/>
        <v>1.2547239795919163</v>
      </c>
      <c r="BD644" s="13">
        <f t="shared" si="158"/>
        <v>1.5842474489796923</v>
      </c>
      <c r="BE644" s="13">
        <f t="shared" si="159"/>
        <v>35.100000000001579</v>
      </c>
      <c r="BF644" s="13">
        <f t="shared" si="160"/>
        <v>0.31684948979593847</v>
      </c>
      <c r="BG644" s="13">
        <f t="shared" si="161"/>
        <v>1.2547239795919163</v>
      </c>
    </row>
    <row r="645" spans="43:59">
      <c r="AQ645" s="13">
        <v>643</v>
      </c>
      <c r="AR645" s="13">
        <f t="shared" si="162"/>
        <v>35.000000000001577</v>
      </c>
      <c r="AS645" s="13">
        <f t="shared" ref="AS645:AS708" si="163">2.5*AR645/100</f>
        <v>0.87500000000003952</v>
      </c>
      <c r="AT645" s="13">
        <f t="shared" ref="AT645:AT708" si="164">AR645/100*Ts-pdim_offset</f>
        <v>1700.0000000000789</v>
      </c>
      <c r="AU645" s="13">
        <f t="shared" ref="AU645:AU708" si="165">IF(AT645/Ts_mod*100 &lt; 3, "STBY", AT645/Ts_mod*100)</f>
        <v>34.69387755102202</v>
      </c>
      <c r="AV645" s="13">
        <f t="shared" ref="AV645:AV708" si="166">IF(AS645/2.5*100 &lt; 3, "STBY", AS645/2.5*100)</f>
        <v>35.000000000001577</v>
      </c>
      <c r="AW645" s="13">
        <f t="shared" ref="AW645:AW708" si="167">IF(AU645/100*Slope+Offset &gt; 1, 1, IF(AU645/100*Slope+Offset &lt; MODout_min, MODout_min, AU645/100*Slope+Offset))</f>
        <v>0.31558673469389759</v>
      </c>
      <c r="AX645" s="13">
        <f t="shared" ref="AX645:AX708" si="168">IF(((AU645/100)*Slope+Offset)^Nth_order&gt;1,1,IF(((AU645/100)*Slope+Offset)^Nth_order&lt;MODout_min,MODout_min,((AU645/100)*Slope+Offset)^Nth_order))</f>
        <v>9.9594987114756506E-2</v>
      </c>
      <c r="AY645" s="13">
        <f t="shared" ref="AY645:AY708" si="169">IF(AV645/100*Slope+Offset &gt; 1, 1, IF(AV645/100*Slope+Offset &lt; MODout_min, MODout_min, AV645/100*Slope+Offset))</f>
        <v>0.31937500000001967</v>
      </c>
      <c r="AZ645" s="13">
        <f t="shared" ref="AZ645:AZ708" si="170">IF((AV645/100*Slope+Offset)^Nth_order &gt; 1, 1, IF((AV645/100*Slope+Offset)^Nth_order &lt; MODout_min, MODout_min, (AV645/100*Slope+Offset)^Nth_order))</f>
        <v>0.10200039062501257</v>
      </c>
      <c r="BA645" s="13">
        <f t="shared" ref="BA645:BA708" si="171">HLOOKUP($N$20, $AW$3:$AX$994, AQ645, FALSE)</f>
        <v>0.31558673469389759</v>
      </c>
      <c r="BB645" s="13">
        <f t="shared" ref="BB645:BB708" si="172">HLOOKUP($N$20, $AY$3:$AZ$994, AQ645, FALSE)</f>
        <v>0.31937500000001967</v>
      </c>
      <c r="BC645" s="13">
        <f t="shared" ref="BC645:BC708" si="173">IF(BA645*N$32 &lt; 0.01*$N$12, 0.01*$N$12, BF645*N$32)</f>
        <v>1.2497234693878343</v>
      </c>
      <c r="BD645" s="13">
        <f t="shared" ref="BD645:BD708" si="174">IF(BB645*N$24 &lt; 0.01*$N$12, 0.01*$N$12, BF645*N$24)</f>
        <v>1.577933673469488</v>
      </c>
      <c r="BE645" s="13">
        <f t="shared" ref="BE645:BE708" si="175">HLOOKUP($N$8, $AR$3:$AS$994, AQ645, FALSE)</f>
        <v>35.000000000001577</v>
      </c>
      <c r="BF645" s="13">
        <f t="shared" ref="BF645:BF708" si="176">HLOOKUP($N$8, $BA$3:$BB$994, AQ645, FALSE)</f>
        <v>0.31558673469389759</v>
      </c>
      <c r="BG645" s="13">
        <f t="shared" ref="BG645:BG708" si="177">HLOOKUP($N$8, $BC$3:$BD$994, AQ645, FALSE)</f>
        <v>1.2497234693878343</v>
      </c>
    </row>
    <row r="646" spans="43:59">
      <c r="AQ646" s="13">
        <v>644</v>
      </c>
      <c r="AR646" s="13">
        <f t="shared" si="162"/>
        <v>34.900000000001576</v>
      </c>
      <c r="AS646" s="13">
        <f t="shared" si="163"/>
        <v>0.87250000000003936</v>
      </c>
      <c r="AT646" s="13">
        <f t="shared" si="164"/>
        <v>1695.0000000000787</v>
      </c>
      <c r="AU646" s="13">
        <f t="shared" si="165"/>
        <v>34.591836734695484</v>
      </c>
      <c r="AV646" s="13">
        <f t="shared" si="166"/>
        <v>34.900000000001576</v>
      </c>
      <c r="AW646" s="13">
        <f t="shared" si="167"/>
        <v>0.31432397959185676</v>
      </c>
      <c r="AX646" s="13">
        <f t="shared" si="168"/>
        <v>9.8799564146461988E-2</v>
      </c>
      <c r="AY646" s="13">
        <f t="shared" si="169"/>
        <v>0.31813750000001961</v>
      </c>
      <c r="AZ646" s="13">
        <f t="shared" si="170"/>
        <v>0.10121146890626248</v>
      </c>
      <c r="BA646" s="13">
        <f t="shared" si="171"/>
        <v>0.31432397959185676</v>
      </c>
      <c r="BB646" s="13">
        <f t="shared" si="172"/>
        <v>0.31813750000001961</v>
      </c>
      <c r="BC646" s="13">
        <f t="shared" si="173"/>
        <v>1.2447229591837525</v>
      </c>
      <c r="BD646" s="13">
        <f t="shared" si="174"/>
        <v>1.5716198979592839</v>
      </c>
      <c r="BE646" s="13">
        <f t="shared" si="175"/>
        <v>34.900000000001576</v>
      </c>
      <c r="BF646" s="13">
        <f t="shared" si="176"/>
        <v>0.31432397959185676</v>
      </c>
      <c r="BG646" s="13">
        <f t="shared" si="177"/>
        <v>1.2447229591837525</v>
      </c>
    </row>
    <row r="647" spans="43:59">
      <c r="AQ647" s="13">
        <v>645</v>
      </c>
      <c r="AR647" s="13">
        <f t="shared" si="162"/>
        <v>34.800000000001575</v>
      </c>
      <c r="AS647" s="13">
        <f t="shared" si="163"/>
        <v>0.87000000000003941</v>
      </c>
      <c r="AT647" s="13">
        <f t="shared" si="164"/>
        <v>1690.0000000000787</v>
      </c>
      <c r="AU647" s="13">
        <f t="shared" si="165"/>
        <v>34.489795918368955</v>
      </c>
      <c r="AV647" s="13">
        <f t="shared" si="166"/>
        <v>34.800000000001575</v>
      </c>
      <c r="AW647" s="13">
        <f t="shared" si="167"/>
        <v>0.31306122448981594</v>
      </c>
      <c r="AX647" s="13">
        <f t="shared" si="168"/>
        <v>9.8007330279062929E-2</v>
      </c>
      <c r="AY647" s="13">
        <f t="shared" si="169"/>
        <v>0.31690000000001961</v>
      </c>
      <c r="AZ647" s="13">
        <f t="shared" si="170"/>
        <v>0.10042561000001243</v>
      </c>
      <c r="BA647" s="13">
        <f t="shared" si="171"/>
        <v>0.31306122448981594</v>
      </c>
      <c r="BB647" s="13">
        <f t="shared" si="172"/>
        <v>0.31690000000001961</v>
      </c>
      <c r="BC647" s="13">
        <f t="shared" si="173"/>
        <v>1.239722448979671</v>
      </c>
      <c r="BD647" s="13">
        <f t="shared" si="174"/>
        <v>1.5653061224490796</v>
      </c>
      <c r="BE647" s="13">
        <f t="shared" si="175"/>
        <v>34.800000000001575</v>
      </c>
      <c r="BF647" s="13">
        <f t="shared" si="176"/>
        <v>0.31306122448981594</v>
      </c>
      <c r="BG647" s="13">
        <f t="shared" si="177"/>
        <v>1.239722448979671</v>
      </c>
    </row>
    <row r="648" spans="43:59">
      <c r="AQ648" s="13">
        <v>646</v>
      </c>
      <c r="AR648" s="13">
        <f t="shared" ref="AR648:AR711" si="178">AR647-0.1</f>
        <v>34.700000000001573</v>
      </c>
      <c r="AS648" s="13">
        <f t="shared" si="163"/>
        <v>0.86750000000003935</v>
      </c>
      <c r="AT648" s="13">
        <f t="shared" si="164"/>
        <v>1685.0000000000787</v>
      </c>
      <c r="AU648" s="13">
        <f t="shared" si="165"/>
        <v>34.387755102042419</v>
      </c>
      <c r="AV648" s="13">
        <f t="shared" si="166"/>
        <v>34.700000000001573</v>
      </c>
      <c r="AW648" s="13">
        <f t="shared" si="167"/>
        <v>0.31179846938777506</v>
      </c>
      <c r="AX648" s="13">
        <f t="shared" si="168"/>
        <v>9.7218285512559302E-2</v>
      </c>
      <c r="AY648" s="13">
        <f t="shared" si="169"/>
        <v>0.31566250000001961</v>
      </c>
      <c r="AZ648" s="13">
        <f t="shared" si="170"/>
        <v>9.9642813906262381E-2</v>
      </c>
      <c r="BA648" s="13">
        <f t="shared" si="171"/>
        <v>0.31179846938777506</v>
      </c>
      <c r="BB648" s="13">
        <f t="shared" si="172"/>
        <v>0.31566250000001961</v>
      </c>
      <c r="BC648" s="13">
        <f t="shared" si="173"/>
        <v>1.234721938775589</v>
      </c>
      <c r="BD648" s="13">
        <f t="shared" si="174"/>
        <v>1.5589923469388753</v>
      </c>
      <c r="BE648" s="13">
        <f t="shared" si="175"/>
        <v>34.700000000001573</v>
      </c>
      <c r="BF648" s="13">
        <f t="shared" si="176"/>
        <v>0.31179846938777506</v>
      </c>
      <c r="BG648" s="13">
        <f t="shared" si="177"/>
        <v>1.234721938775589</v>
      </c>
    </row>
    <row r="649" spans="43:59">
      <c r="AQ649" s="13">
        <v>647</v>
      </c>
      <c r="AR649" s="13">
        <f t="shared" si="178"/>
        <v>34.600000000001572</v>
      </c>
      <c r="AS649" s="13">
        <f t="shared" si="163"/>
        <v>0.86500000000003918</v>
      </c>
      <c r="AT649" s="13">
        <f t="shared" si="164"/>
        <v>1680.0000000000787</v>
      </c>
      <c r="AU649" s="13">
        <f t="shared" si="165"/>
        <v>34.285714285715891</v>
      </c>
      <c r="AV649" s="13">
        <f t="shared" si="166"/>
        <v>34.600000000001572</v>
      </c>
      <c r="AW649" s="13">
        <f t="shared" si="167"/>
        <v>0.31053571428573429</v>
      </c>
      <c r="AX649" s="13">
        <f t="shared" si="168"/>
        <v>9.6432429846951204E-2</v>
      </c>
      <c r="AY649" s="13">
        <f t="shared" si="169"/>
        <v>0.31442500000001961</v>
      </c>
      <c r="AZ649" s="13">
        <f t="shared" si="170"/>
        <v>9.8863080625012326E-2</v>
      </c>
      <c r="BA649" s="13">
        <f t="shared" si="171"/>
        <v>0.31053571428573429</v>
      </c>
      <c r="BB649" s="13">
        <f t="shared" si="172"/>
        <v>0.31442500000001961</v>
      </c>
      <c r="BC649" s="13">
        <f t="shared" si="173"/>
        <v>1.2297214285715077</v>
      </c>
      <c r="BD649" s="13">
        <f t="shared" si="174"/>
        <v>1.5526785714286715</v>
      </c>
      <c r="BE649" s="13">
        <f t="shared" si="175"/>
        <v>34.600000000001572</v>
      </c>
      <c r="BF649" s="13">
        <f t="shared" si="176"/>
        <v>0.31053571428573429</v>
      </c>
      <c r="BG649" s="13">
        <f t="shared" si="177"/>
        <v>1.2297214285715077</v>
      </c>
    </row>
    <row r="650" spans="43:59">
      <c r="AQ650" s="13">
        <v>648</v>
      </c>
      <c r="AR650" s="13">
        <f t="shared" si="178"/>
        <v>34.50000000000157</v>
      </c>
      <c r="AS650" s="13">
        <f t="shared" si="163"/>
        <v>0.86250000000003924</v>
      </c>
      <c r="AT650" s="13">
        <f t="shared" si="164"/>
        <v>1675.0000000000784</v>
      </c>
      <c r="AU650" s="13">
        <f t="shared" si="165"/>
        <v>34.183673469389362</v>
      </c>
      <c r="AV650" s="13">
        <f t="shared" si="166"/>
        <v>34.50000000000157</v>
      </c>
      <c r="AW650" s="13">
        <f t="shared" si="167"/>
        <v>0.30927295918369352</v>
      </c>
      <c r="AX650" s="13">
        <f t="shared" si="168"/>
        <v>9.5649763282238551E-2</v>
      </c>
      <c r="AY650" s="13">
        <f t="shared" si="169"/>
        <v>0.31318750000001955</v>
      </c>
      <c r="AZ650" s="13">
        <f t="shared" si="170"/>
        <v>9.8086410156262238E-2</v>
      </c>
      <c r="BA650" s="13">
        <f t="shared" si="171"/>
        <v>0.30927295918369352</v>
      </c>
      <c r="BB650" s="13">
        <f t="shared" si="172"/>
        <v>0.31318750000001955</v>
      </c>
      <c r="BC650" s="13">
        <f t="shared" si="173"/>
        <v>1.2247209183674261</v>
      </c>
      <c r="BD650" s="13">
        <f t="shared" si="174"/>
        <v>1.5463647959184676</v>
      </c>
      <c r="BE650" s="13">
        <f t="shared" si="175"/>
        <v>34.50000000000157</v>
      </c>
      <c r="BF650" s="13">
        <f t="shared" si="176"/>
        <v>0.30927295918369352</v>
      </c>
      <c r="BG650" s="13">
        <f t="shared" si="177"/>
        <v>1.2247209183674261</v>
      </c>
    </row>
    <row r="651" spans="43:59">
      <c r="AQ651" s="13">
        <v>649</v>
      </c>
      <c r="AR651" s="13">
        <f t="shared" si="178"/>
        <v>34.400000000001569</v>
      </c>
      <c r="AS651" s="13">
        <f t="shared" si="163"/>
        <v>0.86000000000003918</v>
      </c>
      <c r="AT651" s="13">
        <f t="shared" si="164"/>
        <v>1670.0000000000784</v>
      </c>
      <c r="AU651" s="13">
        <f t="shared" si="165"/>
        <v>34.081632653062826</v>
      </c>
      <c r="AV651" s="13">
        <f t="shared" si="166"/>
        <v>34.400000000001569</v>
      </c>
      <c r="AW651" s="13">
        <f t="shared" si="167"/>
        <v>0.30801020408165264</v>
      </c>
      <c r="AX651" s="13">
        <f t="shared" si="168"/>
        <v>9.4870285818421302E-2</v>
      </c>
      <c r="AY651" s="13">
        <f t="shared" si="169"/>
        <v>0.31195000000001954</v>
      </c>
      <c r="AZ651" s="13">
        <f t="shared" si="170"/>
        <v>9.7312802500012188E-2</v>
      </c>
      <c r="BA651" s="13">
        <f t="shared" si="171"/>
        <v>0.30801020408165264</v>
      </c>
      <c r="BB651" s="13">
        <f t="shared" si="172"/>
        <v>0.31195000000001954</v>
      </c>
      <c r="BC651" s="13">
        <f t="shared" si="173"/>
        <v>1.2197204081633444</v>
      </c>
      <c r="BD651" s="13">
        <f t="shared" si="174"/>
        <v>1.5400510204082631</v>
      </c>
      <c r="BE651" s="13">
        <f t="shared" si="175"/>
        <v>34.400000000001569</v>
      </c>
      <c r="BF651" s="13">
        <f t="shared" si="176"/>
        <v>0.30801020408165264</v>
      </c>
      <c r="BG651" s="13">
        <f t="shared" si="177"/>
        <v>1.2197204081633444</v>
      </c>
    </row>
    <row r="652" spans="43:59">
      <c r="AQ652" s="13">
        <v>650</v>
      </c>
      <c r="AR652" s="13">
        <f t="shared" si="178"/>
        <v>34.300000000001567</v>
      </c>
      <c r="AS652" s="13">
        <f t="shared" si="163"/>
        <v>0.85750000000003923</v>
      </c>
      <c r="AT652" s="13">
        <f t="shared" si="164"/>
        <v>1665.0000000000784</v>
      </c>
      <c r="AU652" s="13">
        <f t="shared" si="165"/>
        <v>33.979591836736297</v>
      </c>
      <c r="AV652" s="13">
        <f t="shared" si="166"/>
        <v>34.300000000001567</v>
      </c>
      <c r="AW652" s="13">
        <f t="shared" si="167"/>
        <v>0.30674744897961181</v>
      </c>
      <c r="AX652" s="13">
        <f t="shared" si="168"/>
        <v>9.4093997455499553E-2</v>
      </c>
      <c r="AY652" s="13">
        <f t="shared" si="169"/>
        <v>0.31071250000001954</v>
      </c>
      <c r="AZ652" s="13">
        <f t="shared" si="170"/>
        <v>9.6542257656262148E-2</v>
      </c>
      <c r="BA652" s="13">
        <f t="shared" si="171"/>
        <v>0.30674744897961181</v>
      </c>
      <c r="BB652" s="13">
        <f t="shared" si="172"/>
        <v>0.31071250000001954</v>
      </c>
      <c r="BC652" s="13">
        <f t="shared" si="173"/>
        <v>1.2147198979592626</v>
      </c>
      <c r="BD652" s="13">
        <f t="shared" si="174"/>
        <v>1.5337372448980591</v>
      </c>
      <c r="BE652" s="13">
        <f t="shared" si="175"/>
        <v>34.300000000001567</v>
      </c>
      <c r="BF652" s="13">
        <f t="shared" si="176"/>
        <v>0.30674744897961181</v>
      </c>
      <c r="BG652" s="13">
        <f t="shared" si="177"/>
        <v>1.2147198979592626</v>
      </c>
    </row>
    <row r="653" spans="43:59">
      <c r="AQ653" s="13">
        <v>651</v>
      </c>
      <c r="AR653" s="13">
        <f t="shared" si="178"/>
        <v>34.200000000001566</v>
      </c>
      <c r="AS653" s="13">
        <f t="shared" si="163"/>
        <v>0.85500000000003917</v>
      </c>
      <c r="AT653" s="13">
        <f t="shared" si="164"/>
        <v>1660.0000000000784</v>
      </c>
      <c r="AU653" s="13">
        <f t="shared" si="165"/>
        <v>33.877551020409761</v>
      </c>
      <c r="AV653" s="13">
        <f t="shared" si="166"/>
        <v>34.200000000001566</v>
      </c>
      <c r="AW653" s="13">
        <f t="shared" si="167"/>
        <v>0.30548469387757093</v>
      </c>
      <c r="AX653" s="13">
        <f t="shared" si="168"/>
        <v>9.3320898193473223E-2</v>
      </c>
      <c r="AY653" s="13">
        <f t="shared" si="169"/>
        <v>0.30947500000001954</v>
      </c>
      <c r="AZ653" s="13">
        <f t="shared" si="170"/>
        <v>9.577477562501209E-2</v>
      </c>
      <c r="BA653" s="13">
        <f t="shared" si="171"/>
        <v>0.30548469387757093</v>
      </c>
      <c r="BB653" s="13">
        <f t="shared" si="172"/>
        <v>0.30947500000001954</v>
      </c>
      <c r="BC653" s="13">
        <f t="shared" si="173"/>
        <v>1.2097193877551808</v>
      </c>
      <c r="BD653" s="13">
        <f t="shared" si="174"/>
        <v>1.5274234693878546</v>
      </c>
      <c r="BE653" s="13">
        <f t="shared" si="175"/>
        <v>34.200000000001566</v>
      </c>
      <c r="BF653" s="13">
        <f t="shared" si="176"/>
        <v>0.30548469387757093</v>
      </c>
      <c r="BG653" s="13">
        <f t="shared" si="177"/>
        <v>1.2097193877551808</v>
      </c>
    </row>
    <row r="654" spans="43:59">
      <c r="AQ654" s="13">
        <v>652</v>
      </c>
      <c r="AR654" s="13">
        <f t="shared" si="178"/>
        <v>34.100000000001565</v>
      </c>
      <c r="AS654" s="13">
        <f t="shared" si="163"/>
        <v>0.85250000000003912</v>
      </c>
      <c r="AT654" s="13">
        <f t="shared" si="164"/>
        <v>1655.0000000000782</v>
      </c>
      <c r="AU654" s="13">
        <f t="shared" si="165"/>
        <v>33.775510204083233</v>
      </c>
      <c r="AV654" s="13">
        <f t="shared" si="166"/>
        <v>34.100000000001565</v>
      </c>
      <c r="AW654" s="13">
        <f t="shared" si="167"/>
        <v>0.30422193877553011</v>
      </c>
      <c r="AX654" s="13">
        <f t="shared" si="168"/>
        <v>9.2550988032342393E-2</v>
      </c>
      <c r="AY654" s="13">
        <f t="shared" si="169"/>
        <v>0.30823750000001948</v>
      </c>
      <c r="AZ654" s="13">
        <f t="shared" si="170"/>
        <v>9.5010356406262014E-2</v>
      </c>
      <c r="BA654" s="13">
        <f t="shared" si="171"/>
        <v>0.30422193877553011</v>
      </c>
      <c r="BB654" s="13">
        <f t="shared" si="172"/>
        <v>0.30823750000001948</v>
      </c>
      <c r="BC654" s="13">
        <f t="shared" si="173"/>
        <v>1.2047188775510991</v>
      </c>
      <c r="BD654" s="13">
        <f t="shared" si="174"/>
        <v>1.5211096938776505</v>
      </c>
      <c r="BE654" s="13">
        <f t="shared" si="175"/>
        <v>34.100000000001565</v>
      </c>
      <c r="BF654" s="13">
        <f t="shared" si="176"/>
        <v>0.30422193877553011</v>
      </c>
      <c r="BG654" s="13">
        <f t="shared" si="177"/>
        <v>1.2047188775510991</v>
      </c>
    </row>
    <row r="655" spans="43:59">
      <c r="AQ655" s="13">
        <v>653</v>
      </c>
      <c r="AR655" s="13">
        <f t="shared" si="178"/>
        <v>34.000000000001563</v>
      </c>
      <c r="AS655" s="13">
        <f t="shared" si="163"/>
        <v>0.85000000000003906</v>
      </c>
      <c r="AT655" s="13">
        <f t="shared" si="164"/>
        <v>1650.0000000000782</v>
      </c>
      <c r="AU655" s="13">
        <f t="shared" si="165"/>
        <v>33.673469387756697</v>
      </c>
      <c r="AV655" s="13">
        <f t="shared" si="166"/>
        <v>34.000000000001563</v>
      </c>
      <c r="AW655" s="13">
        <f t="shared" si="167"/>
        <v>0.30295918367348929</v>
      </c>
      <c r="AX655" s="13">
        <f t="shared" si="168"/>
        <v>9.1784266972107023E-2</v>
      </c>
      <c r="AY655" s="13">
        <f t="shared" si="169"/>
        <v>0.30700000000001948</v>
      </c>
      <c r="AZ655" s="13">
        <f t="shared" si="170"/>
        <v>9.4249000000011962E-2</v>
      </c>
      <c r="BA655" s="13">
        <f t="shared" si="171"/>
        <v>0.30295918367348929</v>
      </c>
      <c r="BB655" s="13">
        <f t="shared" si="172"/>
        <v>0.30700000000001948</v>
      </c>
      <c r="BC655" s="13">
        <f t="shared" si="173"/>
        <v>1.1997183673470175</v>
      </c>
      <c r="BD655" s="13">
        <f t="shared" si="174"/>
        <v>1.5147959183674464</v>
      </c>
      <c r="BE655" s="13">
        <f t="shared" si="175"/>
        <v>34.000000000001563</v>
      </c>
      <c r="BF655" s="13">
        <f t="shared" si="176"/>
        <v>0.30295918367348929</v>
      </c>
      <c r="BG655" s="13">
        <f t="shared" si="177"/>
        <v>1.1997183673470175</v>
      </c>
    </row>
    <row r="656" spans="43:59">
      <c r="AQ656" s="13">
        <v>654</v>
      </c>
      <c r="AR656" s="13">
        <f t="shared" si="178"/>
        <v>33.900000000001562</v>
      </c>
      <c r="AS656" s="13">
        <f t="shared" si="163"/>
        <v>0.84750000000003911</v>
      </c>
      <c r="AT656" s="13">
        <f t="shared" si="164"/>
        <v>1645.0000000000782</v>
      </c>
      <c r="AU656" s="13">
        <f t="shared" si="165"/>
        <v>33.571428571430168</v>
      </c>
      <c r="AV656" s="13">
        <f t="shared" si="166"/>
        <v>33.900000000001562</v>
      </c>
      <c r="AW656" s="13">
        <f t="shared" si="167"/>
        <v>0.30169642857144846</v>
      </c>
      <c r="AX656" s="13">
        <f t="shared" si="168"/>
        <v>9.1020735012767098E-2</v>
      </c>
      <c r="AY656" s="13">
        <f t="shared" si="169"/>
        <v>0.30576250000001948</v>
      </c>
      <c r="AZ656" s="13">
        <f t="shared" si="170"/>
        <v>9.3490706406261906E-2</v>
      </c>
      <c r="BA656" s="13">
        <f t="shared" si="171"/>
        <v>0.30169642857144846</v>
      </c>
      <c r="BB656" s="13">
        <f t="shared" si="172"/>
        <v>0.30576250000001948</v>
      </c>
      <c r="BC656" s="13">
        <f t="shared" si="173"/>
        <v>1.1947178571429358</v>
      </c>
      <c r="BD656" s="13">
        <f t="shared" si="174"/>
        <v>1.5084821428572424</v>
      </c>
      <c r="BE656" s="13">
        <f t="shared" si="175"/>
        <v>33.900000000001562</v>
      </c>
      <c r="BF656" s="13">
        <f t="shared" si="176"/>
        <v>0.30169642857144846</v>
      </c>
      <c r="BG656" s="13">
        <f t="shared" si="177"/>
        <v>1.1947178571429358</v>
      </c>
    </row>
    <row r="657" spans="43:59">
      <c r="AQ657" s="13">
        <v>655</v>
      </c>
      <c r="AR657" s="13">
        <f t="shared" si="178"/>
        <v>33.80000000000156</v>
      </c>
      <c r="AS657" s="13">
        <f t="shared" si="163"/>
        <v>0.84500000000003894</v>
      </c>
      <c r="AT657" s="13">
        <f t="shared" si="164"/>
        <v>1640.0000000000782</v>
      </c>
      <c r="AU657" s="13">
        <f t="shared" si="165"/>
        <v>33.469387755103632</v>
      </c>
      <c r="AV657" s="13">
        <f t="shared" si="166"/>
        <v>33.800000000001553</v>
      </c>
      <c r="AW657" s="13">
        <f t="shared" si="167"/>
        <v>0.30043367346940758</v>
      </c>
      <c r="AX657" s="13">
        <f t="shared" si="168"/>
        <v>9.0260392154322619E-2</v>
      </c>
      <c r="AY657" s="13">
        <f t="shared" si="169"/>
        <v>0.30452500000001936</v>
      </c>
      <c r="AZ657" s="13">
        <f t="shared" si="170"/>
        <v>9.273547562501179E-2</v>
      </c>
      <c r="BA657" s="13">
        <f t="shared" si="171"/>
        <v>0.30043367346940758</v>
      </c>
      <c r="BB657" s="13">
        <f t="shared" si="172"/>
        <v>0.30452500000001936</v>
      </c>
      <c r="BC657" s="13">
        <f t="shared" si="173"/>
        <v>1.1897173469388538</v>
      </c>
      <c r="BD657" s="13">
        <f t="shared" si="174"/>
        <v>1.5021683673470378</v>
      </c>
      <c r="BE657" s="13">
        <f t="shared" si="175"/>
        <v>33.80000000000156</v>
      </c>
      <c r="BF657" s="13">
        <f t="shared" si="176"/>
        <v>0.30043367346940758</v>
      </c>
      <c r="BG657" s="13">
        <f t="shared" si="177"/>
        <v>1.1897173469388538</v>
      </c>
    </row>
    <row r="658" spans="43:59">
      <c r="AQ658" s="13">
        <v>656</v>
      </c>
      <c r="AR658" s="13">
        <f t="shared" si="178"/>
        <v>33.700000000001559</v>
      </c>
      <c r="AS658" s="13">
        <f t="shared" si="163"/>
        <v>0.84250000000003888</v>
      </c>
      <c r="AT658" s="13">
        <f t="shared" si="164"/>
        <v>1635.0000000000778</v>
      </c>
      <c r="AU658" s="13">
        <f t="shared" si="165"/>
        <v>33.367346938777096</v>
      </c>
      <c r="AV658" s="13">
        <f t="shared" si="166"/>
        <v>33.700000000001559</v>
      </c>
      <c r="AW658" s="13">
        <f t="shared" si="167"/>
        <v>0.29917091836736676</v>
      </c>
      <c r="AX658" s="13">
        <f t="shared" si="168"/>
        <v>8.9503238396773627E-2</v>
      </c>
      <c r="AY658" s="13">
        <f t="shared" si="169"/>
        <v>0.30328750000001942</v>
      </c>
      <c r="AZ658" s="13">
        <f t="shared" si="170"/>
        <v>9.1983307656261781E-2</v>
      </c>
      <c r="BA658" s="13">
        <f t="shared" si="171"/>
        <v>0.29917091836736676</v>
      </c>
      <c r="BB658" s="13">
        <f t="shared" si="172"/>
        <v>0.30328750000001942</v>
      </c>
      <c r="BC658" s="13">
        <f t="shared" si="173"/>
        <v>1.1847168367347722</v>
      </c>
      <c r="BD658" s="13">
        <f t="shared" si="174"/>
        <v>1.4958545918368338</v>
      </c>
      <c r="BE658" s="13">
        <f t="shared" si="175"/>
        <v>33.700000000001559</v>
      </c>
      <c r="BF658" s="13">
        <f t="shared" si="176"/>
        <v>0.29917091836736676</v>
      </c>
      <c r="BG658" s="13">
        <f t="shared" si="177"/>
        <v>1.1847168367347722</v>
      </c>
    </row>
    <row r="659" spans="43:59">
      <c r="AQ659" s="13">
        <v>657</v>
      </c>
      <c r="AR659" s="13">
        <f t="shared" si="178"/>
        <v>33.600000000001558</v>
      </c>
      <c r="AS659" s="13">
        <f t="shared" si="163"/>
        <v>0.84000000000003894</v>
      </c>
      <c r="AT659" s="13">
        <f t="shared" si="164"/>
        <v>1630.0000000000778</v>
      </c>
      <c r="AU659" s="13">
        <f t="shared" si="165"/>
        <v>33.265306122450568</v>
      </c>
      <c r="AV659" s="13">
        <f t="shared" si="166"/>
        <v>33.600000000001558</v>
      </c>
      <c r="AW659" s="13">
        <f t="shared" si="167"/>
        <v>0.29790816326532593</v>
      </c>
      <c r="AX659" s="13">
        <f t="shared" si="168"/>
        <v>8.8749273740120094E-2</v>
      </c>
      <c r="AY659" s="13">
        <f t="shared" si="169"/>
        <v>0.30205000000001941</v>
      </c>
      <c r="AZ659" s="13">
        <f t="shared" si="170"/>
        <v>9.1234202500011727E-2</v>
      </c>
      <c r="BA659" s="13">
        <f t="shared" si="171"/>
        <v>0.29790816326532593</v>
      </c>
      <c r="BB659" s="13">
        <f t="shared" si="172"/>
        <v>0.30205000000001941</v>
      </c>
      <c r="BC659" s="13">
        <f t="shared" si="173"/>
        <v>1.1797163265306905</v>
      </c>
      <c r="BD659" s="13">
        <f t="shared" si="174"/>
        <v>1.4895408163266297</v>
      </c>
      <c r="BE659" s="13">
        <f t="shared" si="175"/>
        <v>33.600000000001558</v>
      </c>
      <c r="BF659" s="13">
        <f t="shared" si="176"/>
        <v>0.29790816326532593</v>
      </c>
      <c r="BG659" s="13">
        <f t="shared" si="177"/>
        <v>1.1797163265306905</v>
      </c>
    </row>
    <row r="660" spans="43:59">
      <c r="AQ660" s="13">
        <v>658</v>
      </c>
      <c r="AR660" s="13">
        <f t="shared" si="178"/>
        <v>33.500000000001556</v>
      </c>
      <c r="AS660" s="13">
        <f t="shared" si="163"/>
        <v>0.83750000000003899</v>
      </c>
      <c r="AT660" s="13">
        <f t="shared" si="164"/>
        <v>1625.0000000000778</v>
      </c>
      <c r="AU660" s="13">
        <f t="shared" si="165"/>
        <v>33.163265306124032</v>
      </c>
      <c r="AV660" s="13">
        <f t="shared" si="166"/>
        <v>33.500000000001563</v>
      </c>
      <c r="AW660" s="13">
        <f t="shared" si="167"/>
        <v>0.29664540816328505</v>
      </c>
      <c r="AX660" s="13">
        <f t="shared" si="168"/>
        <v>8.7998498184361992E-2</v>
      </c>
      <c r="AY660" s="13">
        <f t="shared" si="169"/>
        <v>0.30081250000001947</v>
      </c>
      <c r="AZ660" s="13">
        <f t="shared" si="170"/>
        <v>9.048816015626171E-2</v>
      </c>
      <c r="BA660" s="13">
        <f t="shared" si="171"/>
        <v>0.29664540816328505</v>
      </c>
      <c r="BB660" s="13">
        <f t="shared" si="172"/>
        <v>0.30081250000001947</v>
      </c>
      <c r="BC660" s="13">
        <f t="shared" si="173"/>
        <v>1.1747158163266087</v>
      </c>
      <c r="BD660" s="13">
        <f t="shared" si="174"/>
        <v>1.4832270408164252</v>
      </c>
      <c r="BE660" s="13">
        <f t="shared" si="175"/>
        <v>33.500000000001556</v>
      </c>
      <c r="BF660" s="13">
        <f t="shared" si="176"/>
        <v>0.29664540816328505</v>
      </c>
      <c r="BG660" s="13">
        <f t="shared" si="177"/>
        <v>1.1747158163266087</v>
      </c>
    </row>
    <row r="661" spans="43:59">
      <c r="AQ661" s="13">
        <v>659</v>
      </c>
      <c r="AR661" s="13">
        <f t="shared" si="178"/>
        <v>33.400000000001555</v>
      </c>
      <c r="AS661" s="13">
        <f t="shared" si="163"/>
        <v>0.83500000000003893</v>
      </c>
      <c r="AT661" s="13">
        <f t="shared" si="164"/>
        <v>1620.0000000000778</v>
      </c>
      <c r="AU661" s="13">
        <f t="shared" si="165"/>
        <v>33.061224489797503</v>
      </c>
      <c r="AV661" s="13">
        <f t="shared" si="166"/>
        <v>33.400000000001555</v>
      </c>
      <c r="AW661" s="13">
        <f t="shared" si="167"/>
        <v>0.29538265306124423</v>
      </c>
      <c r="AX661" s="13">
        <f t="shared" si="168"/>
        <v>8.7250911729499378E-2</v>
      </c>
      <c r="AY661" s="13">
        <f t="shared" si="169"/>
        <v>0.29957500000001941</v>
      </c>
      <c r="AZ661" s="13">
        <f t="shared" si="170"/>
        <v>8.9745180625011634E-2</v>
      </c>
      <c r="BA661" s="13">
        <f t="shared" si="171"/>
        <v>0.29538265306124423</v>
      </c>
      <c r="BB661" s="13">
        <f t="shared" si="172"/>
        <v>0.29957500000001941</v>
      </c>
      <c r="BC661" s="13">
        <f t="shared" si="173"/>
        <v>1.1697153061225269</v>
      </c>
      <c r="BD661" s="13">
        <f t="shared" si="174"/>
        <v>1.4769132653062211</v>
      </c>
      <c r="BE661" s="13">
        <f t="shared" si="175"/>
        <v>33.400000000001555</v>
      </c>
      <c r="BF661" s="13">
        <f t="shared" si="176"/>
        <v>0.29538265306124423</v>
      </c>
      <c r="BG661" s="13">
        <f t="shared" si="177"/>
        <v>1.1697153061225269</v>
      </c>
    </row>
    <row r="662" spans="43:59">
      <c r="AQ662" s="13">
        <v>660</v>
      </c>
      <c r="AR662" s="13">
        <f t="shared" si="178"/>
        <v>33.300000000001553</v>
      </c>
      <c r="AS662" s="13">
        <f t="shared" si="163"/>
        <v>0.83250000000003876</v>
      </c>
      <c r="AT662" s="13">
        <f t="shared" si="164"/>
        <v>1615.0000000000775</v>
      </c>
      <c r="AU662" s="13">
        <f t="shared" si="165"/>
        <v>32.959183673470974</v>
      </c>
      <c r="AV662" s="13">
        <f t="shared" si="166"/>
        <v>33.300000000001553</v>
      </c>
      <c r="AW662" s="13">
        <f t="shared" si="167"/>
        <v>0.29411989795920346</v>
      </c>
      <c r="AX662" s="13">
        <f t="shared" si="168"/>
        <v>8.6506514375532251E-2</v>
      </c>
      <c r="AY662" s="13">
        <f t="shared" si="169"/>
        <v>0.29833750000001935</v>
      </c>
      <c r="AZ662" s="13">
        <f t="shared" si="170"/>
        <v>8.9005263906261553E-2</v>
      </c>
      <c r="BA662" s="13">
        <f t="shared" si="171"/>
        <v>0.29411989795920346</v>
      </c>
      <c r="BB662" s="13">
        <f t="shared" si="172"/>
        <v>0.29833750000001935</v>
      </c>
      <c r="BC662" s="13">
        <f t="shared" si="173"/>
        <v>1.1647147959184456</v>
      </c>
      <c r="BD662" s="13">
        <f t="shared" si="174"/>
        <v>1.4705994897960173</v>
      </c>
      <c r="BE662" s="13">
        <f t="shared" si="175"/>
        <v>33.300000000001553</v>
      </c>
      <c r="BF662" s="13">
        <f t="shared" si="176"/>
        <v>0.29411989795920346</v>
      </c>
      <c r="BG662" s="13">
        <f t="shared" si="177"/>
        <v>1.1647147959184456</v>
      </c>
    </row>
    <row r="663" spans="43:59">
      <c r="AQ663" s="13">
        <v>661</v>
      </c>
      <c r="AR663" s="13">
        <f t="shared" si="178"/>
        <v>33.200000000001552</v>
      </c>
      <c r="AS663" s="13">
        <f t="shared" si="163"/>
        <v>0.83000000000003882</v>
      </c>
      <c r="AT663" s="13">
        <f t="shared" si="164"/>
        <v>1610.0000000000775</v>
      </c>
      <c r="AU663" s="13">
        <f t="shared" si="165"/>
        <v>32.857142857144439</v>
      </c>
      <c r="AV663" s="13">
        <f t="shared" si="166"/>
        <v>33.200000000001552</v>
      </c>
      <c r="AW663" s="13">
        <f t="shared" si="167"/>
        <v>0.29285714285716258</v>
      </c>
      <c r="AX663" s="13">
        <f t="shared" si="168"/>
        <v>8.5765306122460527E-2</v>
      </c>
      <c r="AY663" s="13">
        <f t="shared" si="169"/>
        <v>0.29710000000001935</v>
      </c>
      <c r="AZ663" s="13">
        <f t="shared" si="170"/>
        <v>8.8268410000011496E-2</v>
      </c>
      <c r="BA663" s="13">
        <f t="shared" si="171"/>
        <v>0.29285714285716258</v>
      </c>
      <c r="BB663" s="13">
        <f t="shared" si="172"/>
        <v>0.29710000000001935</v>
      </c>
      <c r="BC663" s="13">
        <f t="shared" si="173"/>
        <v>1.1597142857143636</v>
      </c>
      <c r="BD663" s="13">
        <f t="shared" si="174"/>
        <v>1.464285714285813</v>
      </c>
      <c r="BE663" s="13">
        <f t="shared" si="175"/>
        <v>33.200000000001552</v>
      </c>
      <c r="BF663" s="13">
        <f t="shared" si="176"/>
        <v>0.29285714285716258</v>
      </c>
      <c r="BG663" s="13">
        <f t="shared" si="177"/>
        <v>1.1597142857143636</v>
      </c>
    </row>
    <row r="664" spans="43:59">
      <c r="AQ664" s="13">
        <v>662</v>
      </c>
      <c r="AR664" s="13">
        <f t="shared" si="178"/>
        <v>33.10000000000155</v>
      </c>
      <c r="AS664" s="13">
        <f t="shared" si="163"/>
        <v>0.82750000000003876</v>
      </c>
      <c r="AT664" s="13">
        <f t="shared" si="164"/>
        <v>1605.0000000000775</v>
      </c>
      <c r="AU664" s="13">
        <f t="shared" si="165"/>
        <v>32.75510204081791</v>
      </c>
      <c r="AV664" s="13">
        <f t="shared" si="166"/>
        <v>33.10000000000155</v>
      </c>
      <c r="AW664" s="13">
        <f t="shared" si="167"/>
        <v>0.29159438775512175</v>
      </c>
      <c r="AX664" s="13">
        <f t="shared" si="168"/>
        <v>8.5027286970284305E-2</v>
      </c>
      <c r="AY664" s="13">
        <f t="shared" si="169"/>
        <v>0.29586250000001935</v>
      </c>
      <c r="AZ664" s="13">
        <f t="shared" si="170"/>
        <v>8.7534618906261449E-2</v>
      </c>
      <c r="BA664" s="13">
        <f t="shared" si="171"/>
        <v>0.29159438775512175</v>
      </c>
      <c r="BB664" s="13">
        <f t="shared" si="172"/>
        <v>0.29586250000001935</v>
      </c>
      <c r="BC664" s="13">
        <f t="shared" si="173"/>
        <v>1.1547137755102821</v>
      </c>
      <c r="BD664" s="13">
        <f t="shared" si="174"/>
        <v>1.4579719387756087</v>
      </c>
      <c r="BE664" s="13">
        <f t="shared" si="175"/>
        <v>33.10000000000155</v>
      </c>
      <c r="BF664" s="13">
        <f t="shared" si="176"/>
        <v>0.29159438775512175</v>
      </c>
      <c r="BG664" s="13">
        <f t="shared" si="177"/>
        <v>1.1547137755102821</v>
      </c>
    </row>
    <row r="665" spans="43:59">
      <c r="AQ665" s="13">
        <v>663</v>
      </c>
      <c r="AR665" s="13">
        <f t="shared" si="178"/>
        <v>33.000000000001549</v>
      </c>
      <c r="AS665" s="13">
        <f t="shared" si="163"/>
        <v>0.8250000000000387</v>
      </c>
      <c r="AT665" s="13">
        <f t="shared" si="164"/>
        <v>1600.0000000000775</v>
      </c>
      <c r="AU665" s="13">
        <f t="shared" si="165"/>
        <v>32.653061224491381</v>
      </c>
      <c r="AV665" s="13">
        <f t="shared" si="166"/>
        <v>33.000000000001549</v>
      </c>
      <c r="AW665" s="13">
        <f t="shared" si="167"/>
        <v>0.29033163265308098</v>
      </c>
      <c r="AX665" s="13">
        <f t="shared" si="168"/>
        <v>8.4292456919003556E-2</v>
      </c>
      <c r="AY665" s="13">
        <f t="shared" si="169"/>
        <v>0.29462500000001934</v>
      </c>
      <c r="AZ665" s="13">
        <f t="shared" si="170"/>
        <v>8.6803890625011398E-2</v>
      </c>
      <c r="BA665" s="13">
        <f t="shared" si="171"/>
        <v>0.29033163265308098</v>
      </c>
      <c r="BB665" s="13">
        <f t="shared" si="172"/>
        <v>0.29462500000001934</v>
      </c>
      <c r="BC665" s="13">
        <f t="shared" si="173"/>
        <v>1.1497132653062005</v>
      </c>
      <c r="BD665" s="13">
        <f t="shared" si="174"/>
        <v>1.4516581632654049</v>
      </c>
      <c r="BE665" s="13">
        <f t="shared" si="175"/>
        <v>33.000000000001549</v>
      </c>
      <c r="BF665" s="13">
        <f t="shared" si="176"/>
        <v>0.29033163265308098</v>
      </c>
      <c r="BG665" s="13">
        <f t="shared" si="177"/>
        <v>1.1497132653062005</v>
      </c>
    </row>
    <row r="666" spans="43:59">
      <c r="AQ666" s="13">
        <v>664</v>
      </c>
      <c r="AR666" s="13">
        <f t="shared" si="178"/>
        <v>32.900000000001548</v>
      </c>
      <c r="AS666" s="13">
        <f t="shared" si="163"/>
        <v>0.82250000000003864</v>
      </c>
      <c r="AT666" s="13">
        <f t="shared" si="164"/>
        <v>1595.0000000000775</v>
      </c>
      <c r="AU666" s="13">
        <f t="shared" si="165"/>
        <v>32.551020408164852</v>
      </c>
      <c r="AV666" s="13">
        <f t="shared" si="166"/>
        <v>32.900000000001548</v>
      </c>
      <c r="AW666" s="13">
        <f t="shared" si="167"/>
        <v>0.28906887755104022</v>
      </c>
      <c r="AX666" s="13">
        <f t="shared" si="168"/>
        <v>8.3560815968618279E-2</v>
      </c>
      <c r="AY666" s="13">
        <f t="shared" si="169"/>
        <v>0.29338750000001934</v>
      </c>
      <c r="AZ666" s="13">
        <f t="shared" si="170"/>
        <v>8.6076225156261343E-2</v>
      </c>
      <c r="BA666" s="13">
        <f t="shared" si="171"/>
        <v>0.28906887755104022</v>
      </c>
      <c r="BB666" s="13">
        <f t="shared" si="172"/>
        <v>0.29338750000001934</v>
      </c>
      <c r="BC666" s="13">
        <f t="shared" si="173"/>
        <v>1.144712755102119</v>
      </c>
      <c r="BD666" s="13">
        <f t="shared" si="174"/>
        <v>1.445344387755201</v>
      </c>
      <c r="BE666" s="13">
        <f t="shared" si="175"/>
        <v>32.900000000001548</v>
      </c>
      <c r="BF666" s="13">
        <f t="shared" si="176"/>
        <v>0.28906887755104022</v>
      </c>
      <c r="BG666" s="13">
        <f t="shared" si="177"/>
        <v>1.144712755102119</v>
      </c>
    </row>
    <row r="667" spans="43:59">
      <c r="AQ667" s="13">
        <v>665</v>
      </c>
      <c r="AR667" s="13">
        <f t="shared" si="178"/>
        <v>32.800000000001546</v>
      </c>
      <c r="AS667" s="13">
        <f t="shared" si="163"/>
        <v>0.8200000000000387</v>
      </c>
      <c r="AT667" s="13">
        <f t="shared" si="164"/>
        <v>1590.0000000000773</v>
      </c>
      <c r="AU667" s="13">
        <f t="shared" si="165"/>
        <v>32.448979591838309</v>
      </c>
      <c r="AV667" s="13">
        <f t="shared" si="166"/>
        <v>32.800000000001553</v>
      </c>
      <c r="AW667" s="13">
        <f t="shared" si="167"/>
        <v>0.28780612244899928</v>
      </c>
      <c r="AX667" s="13">
        <f t="shared" si="168"/>
        <v>8.2832364119128365E-2</v>
      </c>
      <c r="AY667" s="13">
        <f t="shared" si="169"/>
        <v>0.29215000000001939</v>
      </c>
      <c r="AZ667" s="13">
        <f t="shared" si="170"/>
        <v>8.5351622500011326E-2</v>
      </c>
      <c r="BA667" s="13">
        <f t="shared" si="171"/>
        <v>0.28780612244899928</v>
      </c>
      <c r="BB667" s="13">
        <f t="shared" si="172"/>
        <v>0.29215000000001939</v>
      </c>
      <c r="BC667" s="13">
        <f t="shared" si="173"/>
        <v>1.139712244898037</v>
      </c>
      <c r="BD667" s="13">
        <f t="shared" si="174"/>
        <v>1.4390306122449963</v>
      </c>
      <c r="BE667" s="13">
        <f t="shared" si="175"/>
        <v>32.800000000001546</v>
      </c>
      <c r="BF667" s="13">
        <f t="shared" si="176"/>
        <v>0.28780612244899928</v>
      </c>
      <c r="BG667" s="13">
        <f t="shared" si="177"/>
        <v>1.139712244898037</v>
      </c>
    </row>
    <row r="668" spans="43:59">
      <c r="AQ668" s="13">
        <v>666</v>
      </c>
      <c r="AR668" s="13">
        <f t="shared" si="178"/>
        <v>32.700000000001545</v>
      </c>
      <c r="AS668" s="13">
        <f t="shared" si="163"/>
        <v>0.81750000000003864</v>
      </c>
      <c r="AT668" s="13">
        <f t="shared" si="164"/>
        <v>1585.0000000000773</v>
      </c>
      <c r="AU668" s="13">
        <f t="shared" si="165"/>
        <v>32.346938775511781</v>
      </c>
      <c r="AV668" s="13">
        <f t="shared" si="166"/>
        <v>32.700000000001545</v>
      </c>
      <c r="AW668" s="13">
        <f t="shared" si="167"/>
        <v>0.2865433673469584</v>
      </c>
      <c r="AX668" s="13">
        <f t="shared" si="168"/>
        <v>8.2107101370533939E-2</v>
      </c>
      <c r="AY668" s="13">
        <f t="shared" si="169"/>
        <v>0.29091250000001928</v>
      </c>
      <c r="AZ668" s="13">
        <f t="shared" si="170"/>
        <v>8.4630082656261221E-2</v>
      </c>
      <c r="BA668" s="13">
        <f t="shared" si="171"/>
        <v>0.2865433673469584</v>
      </c>
      <c r="BB668" s="13">
        <f t="shared" si="172"/>
        <v>0.29091250000001928</v>
      </c>
      <c r="BC668" s="13">
        <f t="shared" si="173"/>
        <v>1.134711734693955</v>
      </c>
      <c r="BD668" s="13">
        <f t="shared" si="174"/>
        <v>1.432716836734792</v>
      </c>
      <c r="BE668" s="13">
        <f t="shared" si="175"/>
        <v>32.700000000001545</v>
      </c>
      <c r="BF668" s="13">
        <f t="shared" si="176"/>
        <v>0.2865433673469584</v>
      </c>
      <c r="BG668" s="13">
        <f t="shared" si="177"/>
        <v>1.134711734693955</v>
      </c>
    </row>
    <row r="669" spans="43:59">
      <c r="AQ669" s="13">
        <v>667</v>
      </c>
      <c r="AR669" s="13">
        <f t="shared" si="178"/>
        <v>32.600000000001543</v>
      </c>
      <c r="AS669" s="13">
        <f t="shared" si="163"/>
        <v>0.81500000000003869</v>
      </c>
      <c r="AT669" s="13">
        <f t="shared" si="164"/>
        <v>1580.0000000000773</v>
      </c>
      <c r="AU669" s="13">
        <f t="shared" si="165"/>
        <v>32.244897959185252</v>
      </c>
      <c r="AV669" s="13">
        <f t="shared" si="166"/>
        <v>32.60000000000155</v>
      </c>
      <c r="AW669" s="13">
        <f t="shared" si="167"/>
        <v>0.28528061224491769</v>
      </c>
      <c r="AX669" s="13">
        <f t="shared" si="168"/>
        <v>8.1385027722835082E-2</v>
      </c>
      <c r="AY669" s="13">
        <f t="shared" si="169"/>
        <v>0.28967500000001933</v>
      </c>
      <c r="AZ669" s="13">
        <f t="shared" si="170"/>
        <v>8.3911605625011196E-2</v>
      </c>
      <c r="BA669" s="13">
        <f t="shared" si="171"/>
        <v>0.28528061224491769</v>
      </c>
      <c r="BB669" s="13">
        <f t="shared" si="172"/>
        <v>0.28967500000001933</v>
      </c>
      <c r="BC669" s="13">
        <f t="shared" si="173"/>
        <v>1.1297112244898739</v>
      </c>
      <c r="BD669" s="13">
        <f t="shared" si="174"/>
        <v>1.4264030612245884</v>
      </c>
      <c r="BE669" s="13">
        <f t="shared" si="175"/>
        <v>32.600000000001543</v>
      </c>
      <c r="BF669" s="13">
        <f t="shared" si="176"/>
        <v>0.28528061224491769</v>
      </c>
      <c r="BG669" s="13">
        <f t="shared" si="177"/>
        <v>1.1297112244898739</v>
      </c>
    </row>
    <row r="670" spans="43:59">
      <c r="AQ670" s="13">
        <v>668</v>
      </c>
      <c r="AR670" s="13">
        <f t="shared" si="178"/>
        <v>32.500000000001542</v>
      </c>
      <c r="AS670" s="13">
        <f t="shared" si="163"/>
        <v>0.81250000000003852</v>
      </c>
      <c r="AT670" s="13">
        <f t="shared" si="164"/>
        <v>1575.0000000000773</v>
      </c>
      <c r="AU670" s="13">
        <f t="shared" si="165"/>
        <v>32.142857142858723</v>
      </c>
      <c r="AV670" s="13">
        <f t="shared" si="166"/>
        <v>32.500000000001542</v>
      </c>
      <c r="AW670" s="13">
        <f t="shared" si="167"/>
        <v>0.28401785714287681</v>
      </c>
      <c r="AX670" s="13">
        <f t="shared" si="168"/>
        <v>8.0666143176031574E-2</v>
      </c>
      <c r="AY670" s="13">
        <f t="shared" si="169"/>
        <v>0.28843750000001928</v>
      </c>
      <c r="AZ670" s="13">
        <f t="shared" si="170"/>
        <v>8.3196191406261125E-2</v>
      </c>
      <c r="BA670" s="13">
        <f t="shared" si="171"/>
        <v>0.28401785714287681</v>
      </c>
      <c r="BB670" s="13">
        <f t="shared" si="172"/>
        <v>0.28843750000001928</v>
      </c>
      <c r="BC670" s="13">
        <f t="shared" si="173"/>
        <v>1.1247107142857919</v>
      </c>
      <c r="BD670" s="13">
        <f t="shared" si="174"/>
        <v>1.4200892857143841</v>
      </c>
      <c r="BE670" s="13">
        <f t="shared" si="175"/>
        <v>32.500000000001542</v>
      </c>
      <c r="BF670" s="13">
        <f t="shared" si="176"/>
        <v>0.28401785714287681</v>
      </c>
      <c r="BG670" s="13">
        <f t="shared" si="177"/>
        <v>1.1247107142857919</v>
      </c>
    </row>
    <row r="671" spans="43:59">
      <c r="AQ671" s="13">
        <v>669</v>
      </c>
      <c r="AR671" s="13">
        <f t="shared" si="178"/>
        <v>32.40000000000154</v>
      </c>
      <c r="AS671" s="13">
        <f t="shared" si="163"/>
        <v>0.81000000000003847</v>
      </c>
      <c r="AT671" s="13">
        <f t="shared" si="164"/>
        <v>1570.0000000000769</v>
      </c>
      <c r="AU671" s="13">
        <f t="shared" si="165"/>
        <v>32.04081632653218</v>
      </c>
      <c r="AV671" s="13">
        <f t="shared" si="166"/>
        <v>32.40000000000154</v>
      </c>
      <c r="AW671" s="13">
        <f t="shared" si="167"/>
        <v>0.28275510204083587</v>
      </c>
      <c r="AX671" s="13">
        <f t="shared" si="168"/>
        <v>7.9950447730123511E-2</v>
      </c>
      <c r="AY671" s="13">
        <f t="shared" si="169"/>
        <v>0.28720000000001916</v>
      </c>
      <c r="AZ671" s="13">
        <f t="shared" si="170"/>
        <v>8.2483840000011008E-2</v>
      </c>
      <c r="BA671" s="13">
        <f t="shared" si="171"/>
        <v>0.28275510204083587</v>
      </c>
      <c r="BB671" s="13">
        <f t="shared" si="172"/>
        <v>0.28720000000001916</v>
      </c>
      <c r="BC671" s="13">
        <f t="shared" si="173"/>
        <v>1.11971020408171</v>
      </c>
      <c r="BD671" s="13">
        <f t="shared" si="174"/>
        <v>1.4137755102041794</v>
      </c>
      <c r="BE671" s="13">
        <f t="shared" si="175"/>
        <v>32.40000000000154</v>
      </c>
      <c r="BF671" s="13">
        <f t="shared" si="176"/>
        <v>0.28275510204083587</v>
      </c>
      <c r="BG671" s="13">
        <f t="shared" si="177"/>
        <v>1.11971020408171</v>
      </c>
    </row>
    <row r="672" spans="43:59">
      <c r="AQ672" s="13">
        <v>670</v>
      </c>
      <c r="AR672" s="13">
        <f t="shared" si="178"/>
        <v>32.300000000001539</v>
      </c>
      <c r="AS672" s="13">
        <f t="shared" si="163"/>
        <v>0.80750000000003852</v>
      </c>
      <c r="AT672" s="13">
        <f t="shared" si="164"/>
        <v>1565.0000000000769</v>
      </c>
      <c r="AU672" s="13">
        <f t="shared" si="165"/>
        <v>31.938775510205652</v>
      </c>
      <c r="AV672" s="13">
        <f t="shared" si="166"/>
        <v>32.300000000001539</v>
      </c>
      <c r="AW672" s="13">
        <f t="shared" si="167"/>
        <v>0.2814923469387951</v>
      </c>
      <c r="AX672" s="13">
        <f t="shared" si="168"/>
        <v>7.9237941385110991E-2</v>
      </c>
      <c r="AY672" s="13">
        <f t="shared" si="169"/>
        <v>0.28596250000001916</v>
      </c>
      <c r="AZ672" s="13">
        <f t="shared" si="170"/>
        <v>8.1774551406260956E-2</v>
      </c>
      <c r="BA672" s="13">
        <f t="shared" si="171"/>
        <v>0.2814923469387951</v>
      </c>
      <c r="BB672" s="13">
        <f t="shared" si="172"/>
        <v>0.28596250000001916</v>
      </c>
      <c r="BC672" s="13">
        <f t="shared" si="173"/>
        <v>1.1147096938776284</v>
      </c>
      <c r="BD672" s="13">
        <f t="shared" si="174"/>
        <v>1.4074617346939755</v>
      </c>
      <c r="BE672" s="13">
        <f t="shared" si="175"/>
        <v>32.300000000001539</v>
      </c>
      <c r="BF672" s="13">
        <f t="shared" si="176"/>
        <v>0.2814923469387951</v>
      </c>
      <c r="BG672" s="13">
        <f t="shared" si="177"/>
        <v>1.1147096938776284</v>
      </c>
    </row>
    <row r="673" spans="43:59">
      <c r="AQ673" s="13">
        <v>671</v>
      </c>
      <c r="AR673" s="13">
        <f t="shared" si="178"/>
        <v>32.200000000001538</v>
      </c>
      <c r="AS673" s="13">
        <f t="shared" si="163"/>
        <v>0.80500000000003835</v>
      </c>
      <c r="AT673" s="13">
        <f t="shared" si="164"/>
        <v>1560.0000000000769</v>
      </c>
      <c r="AU673" s="13">
        <f t="shared" si="165"/>
        <v>31.836734693879119</v>
      </c>
      <c r="AV673" s="13">
        <f t="shared" si="166"/>
        <v>32.200000000001531</v>
      </c>
      <c r="AW673" s="13">
        <f t="shared" si="167"/>
        <v>0.28022959183675428</v>
      </c>
      <c r="AX673" s="13">
        <f t="shared" si="168"/>
        <v>7.8528624140993902E-2</v>
      </c>
      <c r="AY673" s="13">
        <f t="shared" si="169"/>
        <v>0.2847250000000191</v>
      </c>
      <c r="AZ673" s="13">
        <f t="shared" si="170"/>
        <v>8.1068325625010873E-2</v>
      </c>
      <c r="BA673" s="13">
        <f t="shared" si="171"/>
        <v>0.28022959183675428</v>
      </c>
      <c r="BB673" s="13">
        <f t="shared" si="172"/>
        <v>0.2847250000000191</v>
      </c>
      <c r="BC673" s="13">
        <f t="shared" si="173"/>
        <v>1.1097091836735469</v>
      </c>
      <c r="BD673" s="13">
        <f t="shared" si="174"/>
        <v>1.4011479591837714</v>
      </c>
      <c r="BE673" s="13">
        <f t="shared" si="175"/>
        <v>32.200000000001538</v>
      </c>
      <c r="BF673" s="13">
        <f t="shared" si="176"/>
        <v>0.28022959183675428</v>
      </c>
      <c r="BG673" s="13">
        <f t="shared" si="177"/>
        <v>1.1097091836735469</v>
      </c>
    </row>
    <row r="674" spans="43:59">
      <c r="AQ674" s="13">
        <v>672</v>
      </c>
      <c r="AR674" s="13">
        <f t="shared" si="178"/>
        <v>32.100000000001536</v>
      </c>
      <c r="AS674" s="13">
        <f t="shared" si="163"/>
        <v>0.8025000000000384</v>
      </c>
      <c r="AT674" s="13">
        <f t="shared" si="164"/>
        <v>1555.0000000000769</v>
      </c>
      <c r="AU674" s="13">
        <f t="shared" si="165"/>
        <v>31.734693877552587</v>
      </c>
      <c r="AV674" s="13">
        <f t="shared" si="166"/>
        <v>32.100000000001536</v>
      </c>
      <c r="AW674" s="13">
        <f t="shared" si="167"/>
        <v>0.27896683673471345</v>
      </c>
      <c r="AX674" s="13">
        <f t="shared" si="168"/>
        <v>7.7822495997772273E-2</v>
      </c>
      <c r="AY674" s="13">
        <f t="shared" si="169"/>
        <v>0.28348750000001921</v>
      </c>
      <c r="AZ674" s="13">
        <f t="shared" si="170"/>
        <v>8.0365162656260897E-2</v>
      </c>
      <c r="BA674" s="13">
        <f t="shared" si="171"/>
        <v>0.27896683673471345</v>
      </c>
      <c r="BB674" s="13">
        <f t="shared" si="172"/>
        <v>0.28348750000001921</v>
      </c>
      <c r="BC674" s="13">
        <f t="shared" si="173"/>
        <v>1.1047086734694651</v>
      </c>
      <c r="BD674" s="13">
        <f t="shared" si="174"/>
        <v>1.3948341836735674</v>
      </c>
      <c r="BE674" s="13">
        <f t="shared" si="175"/>
        <v>32.100000000001536</v>
      </c>
      <c r="BF674" s="13">
        <f t="shared" si="176"/>
        <v>0.27896683673471345</v>
      </c>
      <c r="BG674" s="13">
        <f t="shared" si="177"/>
        <v>1.1047086734694651</v>
      </c>
    </row>
    <row r="675" spans="43:59">
      <c r="AQ675" s="13">
        <v>673</v>
      </c>
      <c r="AR675" s="13">
        <f t="shared" si="178"/>
        <v>32.000000000001535</v>
      </c>
      <c r="AS675" s="13">
        <f t="shared" si="163"/>
        <v>0.80000000000003835</v>
      </c>
      <c r="AT675" s="13">
        <f t="shared" si="164"/>
        <v>1550.0000000000766</v>
      </c>
      <c r="AU675" s="13">
        <f t="shared" si="165"/>
        <v>31.632653061226051</v>
      </c>
      <c r="AV675" s="13">
        <f t="shared" si="166"/>
        <v>32.000000000001535</v>
      </c>
      <c r="AW675" s="13">
        <f t="shared" si="167"/>
        <v>0.27770408163267252</v>
      </c>
      <c r="AX675" s="13">
        <f t="shared" si="168"/>
        <v>7.7119556955446047E-2</v>
      </c>
      <c r="AY675" s="13">
        <f t="shared" si="169"/>
        <v>0.2822500000000191</v>
      </c>
      <c r="AZ675" s="13">
        <f t="shared" si="170"/>
        <v>7.9665062500010778E-2</v>
      </c>
      <c r="BA675" s="13">
        <f t="shared" si="171"/>
        <v>0.27770408163267252</v>
      </c>
      <c r="BB675" s="13">
        <f t="shared" si="172"/>
        <v>0.2822500000000191</v>
      </c>
      <c r="BC675" s="13">
        <f t="shared" si="173"/>
        <v>1.0997081632653831</v>
      </c>
      <c r="BD675" s="13">
        <f t="shared" si="174"/>
        <v>1.3885204081633626</v>
      </c>
      <c r="BE675" s="13">
        <f t="shared" si="175"/>
        <v>32.000000000001535</v>
      </c>
      <c r="BF675" s="13">
        <f t="shared" si="176"/>
        <v>0.27770408163267252</v>
      </c>
      <c r="BG675" s="13">
        <f t="shared" si="177"/>
        <v>1.0997081632653831</v>
      </c>
    </row>
    <row r="676" spans="43:59">
      <c r="AQ676" s="13">
        <v>674</v>
      </c>
      <c r="AR676" s="13">
        <f t="shared" si="178"/>
        <v>31.900000000001533</v>
      </c>
      <c r="AS676" s="13">
        <f t="shared" si="163"/>
        <v>0.7975000000000384</v>
      </c>
      <c r="AT676" s="13">
        <f t="shared" si="164"/>
        <v>1545.0000000000766</v>
      </c>
      <c r="AU676" s="13">
        <f t="shared" si="165"/>
        <v>31.530612244899526</v>
      </c>
      <c r="AV676" s="13">
        <f t="shared" si="166"/>
        <v>31.900000000001537</v>
      </c>
      <c r="AW676" s="13">
        <f t="shared" si="167"/>
        <v>0.27644132653063175</v>
      </c>
      <c r="AX676" s="13">
        <f t="shared" si="168"/>
        <v>7.6419807014015365E-2</v>
      </c>
      <c r="AY676" s="13">
        <f t="shared" si="169"/>
        <v>0.28101250000001921</v>
      </c>
      <c r="AZ676" s="13">
        <f t="shared" si="170"/>
        <v>7.8968025156260793E-2</v>
      </c>
      <c r="BA676" s="13">
        <f t="shared" si="171"/>
        <v>0.27644132653063175</v>
      </c>
      <c r="BB676" s="13">
        <f t="shared" si="172"/>
        <v>0.28101250000001921</v>
      </c>
      <c r="BC676" s="13">
        <f t="shared" si="173"/>
        <v>1.0947076530613016</v>
      </c>
      <c r="BD676" s="13">
        <f t="shared" si="174"/>
        <v>1.3822066326531588</v>
      </c>
      <c r="BE676" s="13">
        <f t="shared" si="175"/>
        <v>31.900000000001533</v>
      </c>
      <c r="BF676" s="13">
        <f t="shared" si="176"/>
        <v>0.27644132653063175</v>
      </c>
      <c r="BG676" s="13">
        <f t="shared" si="177"/>
        <v>1.0947076530613016</v>
      </c>
    </row>
    <row r="677" spans="43:59">
      <c r="AQ677" s="13">
        <v>675</v>
      </c>
      <c r="AR677" s="13">
        <f t="shared" si="178"/>
        <v>31.800000000001532</v>
      </c>
      <c r="AS677" s="13">
        <f t="shared" si="163"/>
        <v>0.79500000000003834</v>
      </c>
      <c r="AT677" s="13">
        <f t="shared" si="164"/>
        <v>1540.0000000000766</v>
      </c>
      <c r="AU677" s="13">
        <f t="shared" si="165"/>
        <v>31.428571428572994</v>
      </c>
      <c r="AV677" s="13">
        <f t="shared" si="166"/>
        <v>31.800000000001532</v>
      </c>
      <c r="AW677" s="13">
        <f t="shared" si="167"/>
        <v>0.27517857142859092</v>
      </c>
      <c r="AX677" s="13">
        <f t="shared" si="168"/>
        <v>7.5723246173480113E-2</v>
      </c>
      <c r="AY677" s="13">
        <f t="shared" si="169"/>
        <v>0.27977500000001909</v>
      </c>
      <c r="AZ677" s="13">
        <f t="shared" si="170"/>
        <v>7.827405062501068E-2</v>
      </c>
      <c r="BA677" s="13">
        <f t="shared" si="171"/>
        <v>0.27517857142859092</v>
      </c>
      <c r="BB677" s="13">
        <f t="shared" si="172"/>
        <v>0.27977500000001909</v>
      </c>
      <c r="BC677" s="13">
        <f t="shared" si="173"/>
        <v>1.08970714285722</v>
      </c>
      <c r="BD677" s="13">
        <f t="shared" si="174"/>
        <v>1.3758928571429547</v>
      </c>
      <c r="BE677" s="13">
        <f t="shared" si="175"/>
        <v>31.800000000001532</v>
      </c>
      <c r="BF677" s="13">
        <f t="shared" si="176"/>
        <v>0.27517857142859092</v>
      </c>
      <c r="BG677" s="13">
        <f t="shared" si="177"/>
        <v>1.08970714285722</v>
      </c>
    </row>
    <row r="678" spans="43:59">
      <c r="AQ678" s="13">
        <v>676</v>
      </c>
      <c r="AR678" s="13">
        <f t="shared" si="178"/>
        <v>31.700000000001531</v>
      </c>
      <c r="AS678" s="13">
        <f t="shared" si="163"/>
        <v>0.79250000000003817</v>
      </c>
      <c r="AT678" s="13">
        <f t="shared" si="164"/>
        <v>1535.0000000000766</v>
      </c>
      <c r="AU678" s="13">
        <f t="shared" si="165"/>
        <v>31.326530612246462</v>
      </c>
      <c r="AV678" s="13">
        <f t="shared" si="166"/>
        <v>31.700000000001527</v>
      </c>
      <c r="AW678" s="13">
        <f t="shared" si="167"/>
        <v>0.2739158163265501</v>
      </c>
      <c r="AX678" s="13">
        <f t="shared" si="168"/>
        <v>7.5029874433840335E-2</v>
      </c>
      <c r="AY678" s="13">
        <f t="shared" si="169"/>
        <v>0.27853750000001903</v>
      </c>
      <c r="AZ678" s="13">
        <f t="shared" si="170"/>
        <v>7.7583138906260604E-2</v>
      </c>
      <c r="BA678" s="13">
        <f t="shared" si="171"/>
        <v>0.2739158163265501</v>
      </c>
      <c r="BB678" s="13">
        <f t="shared" si="172"/>
        <v>0.27853750000001903</v>
      </c>
      <c r="BC678" s="13">
        <f t="shared" si="173"/>
        <v>1.0847066326531383</v>
      </c>
      <c r="BD678" s="13">
        <f t="shared" si="174"/>
        <v>1.3695790816327504</v>
      </c>
      <c r="BE678" s="13">
        <f t="shared" si="175"/>
        <v>31.700000000001531</v>
      </c>
      <c r="BF678" s="13">
        <f t="shared" si="176"/>
        <v>0.2739158163265501</v>
      </c>
      <c r="BG678" s="13">
        <f t="shared" si="177"/>
        <v>1.0847066326531383</v>
      </c>
    </row>
    <row r="679" spans="43:59">
      <c r="AQ679" s="13">
        <v>677</v>
      </c>
      <c r="AR679" s="13">
        <f t="shared" si="178"/>
        <v>31.600000000001529</v>
      </c>
      <c r="AS679" s="13">
        <f t="shared" si="163"/>
        <v>0.79000000000003823</v>
      </c>
      <c r="AT679" s="13">
        <f t="shared" si="164"/>
        <v>1530.0000000000764</v>
      </c>
      <c r="AU679" s="13">
        <f t="shared" si="165"/>
        <v>31.224489795919926</v>
      </c>
      <c r="AV679" s="13">
        <f t="shared" si="166"/>
        <v>31.600000000001526</v>
      </c>
      <c r="AW679" s="13">
        <f t="shared" si="167"/>
        <v>0.27265306122450922</v>
      </c>
      <c r="AX679" s="13">
        <f t="shared" si="168"/>
        <v>7.4339691795095975E-2</v>
      </c>
      <c r="AY679" s="13">
        <f t="shared" si="169"/>
        <v>0.27730000000001903</v>
      </c>
      <c r="AZ679" s="13">
        <f t="shared" si="170"/>
        <v>7.6895290000010552E-2</v>
      </c>
      <c r="BA679" s="13">
        <f t="shared" si="171"/>
        <v>0.27265306122450922</v>
      </c>
      <c r="BB679" s="13">
        <f t="shared" si="172"/>
        <v>0.27730000000001903</v>
      </c>
      <c r="BC679" s="13">
        <f t="shared" si="173"/>
        <v>1.0797061224490563</v>
      </c>
      <c r="BD679" s="13">
        <f t="shared" si="174"/>
        <v>1.3632653061225461</v>
      </c>
      <c r="BE679" s="13">
        <f t="shared" si="175"/>
        <v>31.600000000001529</v>
      </c>
      <c r="BF679" s="13">
        <f t="shared" si="176"/>
        <v>0.27265306122450922</v>
      </c>
      <c r="BG679" s="13">
        <f t="shared" si="177"/>
        <v>1.0797061224490563</v>
      </c>
    </row>
    <row r="680" spans="43:59">
      <c r="AQ680" s="13">
        <v>678</v>
      </c>
      <c r="AR680" s="13">
        <f t="shared" si="178"/>
        <v>31.500000000001528</v>
      </c>
      <c r="AS680" s="13">
        <f t="shared" si="163"/>
        <v>0.78750000000003828</v>
      </c>
      <c r="AT680" s="13">
        <f t="shared" si="164"/>
        <v>1525.0000000000764</v>
      </c>
      <c r="AU680" s="13">
        <f t="shared" si="165"/>
        <v>31.122448979593397</v>
      </c>
      <c r="AV680" s="13">
        <f t="shared" si="166"/>
        <v>31.500000000001531</v>
      </c>
      <c r="AW680" s="13">
        <f t="shared" si="167"/>
        <v>0.27139030612246845</v>
      </c>
      <c r="AX680" s="13">
        <f t="shared" si="168"/>
        <v>7.3652698257247143E-2</v>
      </c>
      <c r="AY680" s="13">
        <f t="shared" si="169"/>
        <v>0.27606250000001908</v>
      </c>
      <c r="AZ680" s="13">
        <f t="shared" si="170"/>
        <v>7.6210503906260538E-2</v>
      </c>
      <c r="BA680" s="13">
        <f t="shared" si="171"/>
        <v>0.27139030612246845</v>
      </c>
      <c r="BB680" s="13">
        <f t="shared" si="172"/>
        <v>0.27606250000001908</v>
      </c>
      <c r="BC680" s="13">
        <f t="shared" si="173"/>
        <v>1.074705612244975</v>
      </c>
      <c r="BD680" s="13">
        <f t="shared" si="174"/>
        <v>1.3569515306123423</v>
      </c>
      <c r="BE680" s="13">
        <f t="shared" si="175"/>
        <v>31.500000000001528</v>
      </c>
      <c r="BF680" s="13">
        <f t="shared" si="176"/>
        <v>0.27139030612246845</v>
      </c>
      <c r="BG680" s="13">
        <f t="shared" si="177"/>
        <v>1.074705612244975</v>
      </c>
    </row>
    <row r="681" spans="43:59">
      <c r="AQ681" s="13">
        <v>679</v>
      </c>
      <c r="AR681" s="13">
        <f t="shared" si="178"/>
        <v>31.400000000001526</v>
      </c>
      <c r="AS681" s="13">
        <f t="shared" si="163"/>
        <v>0.78500000000003811</v>
      </c>
      <c r="AT681" s="13">
        <f t="shared" si="164"/>
        <v>1520.0000000000764</v>
      </c>
      <c r="AU681" s="13">
        <f t="shared" si="165"/>
        <v>31.020408163266865</v>
      </c>
      <c r="AV681" s="13">
        <f t="shared" si="166"/>
        <v>31.400000000001526</v>
      </c>
      <c r="AW681" s="13">
        <f t="shared" si="167"/>
        <v>0.27012755102042763</v>
      </c>
      <c r="AX681" s="13">
        <f t="shared" si="168"/>
        <v>7.2968893820293729E-2</v>
      </c>
      <c r="AY681" s="13">
        <f t="shared" si="169"/>
        <v>0.27482500000001903</v>
      </c>
      <c r="AZ681" s="13">
        <f t="shared" si="170"/>
        <v>7.5528780625010464E-2</v>
      </c>
      <c r="BA681" s="13">
        <f t="shared" si="171"/>
        <v>0.27012755102042763</v>
      </c>
      <c r="BB681" s="13">
        <f t="shared" si="172"/>
        <v>0.27482500000001903</v>
      </c>
      <c r="BC681" s="13">
        <f t="shared" si="173"/>
        <v>1.0697051020408932</v>
      </c>
      <c r="BD681" s="13">
        <f t="shared" si="174"/>
        <v>1.350637755102138</v>
      </c>
      <c r="BE681" s="13">
        <f t="shared" si="175"/>
        <v>31.400000000001526</v>
      </c>
      <c r="BF681" s="13">
        <f t="shared" si="176"/>
        <v>0.27012755102042763</v>
      </c>
      <c r="BG681" s="13">
        <f t="shared" si="177"/>
        <v>1.0697051020408932</v>
      </c>
    </row>
    <row r="682" spans="43:59">
      <c r="AQ682" s="13">
        <v>680</v>
      </c>
      <c r="AR682" s="13">
        <f t="shared" si="178"/>
        <v>31.300000000001525</v>
      </c>
      <c r="AS682" s="13">
        <f t="shared" si="163"/>
        <v>0.78250000000003805</v>
      </c>
      <c r="AT682" s="13">
        <f t="shared" si="164"/>
        <v>1515.0000000000764</v>
      </c>
      <c r="AU682" s="13">
        <f t="shared" si="165"/>
        <v>30.918367346940336</v>
      </c>
      <c r="AV682" s="13">
        <f t="shared" si="166"/>
        <v>31.300000000001521</v>
      </c>
      <c r="AW682" s="13">
        <f t="shared" si="167"/>
        <v>0.2688647959183868</v>
      </c>
      <c r="AX682" s="13">
        <f t="shared" si="168"/>
        <v>7.2288278484235788E-2</v>
      </c>
      <c r="AY682" s="13">
        <f t="shared" si="169"/>
        <v>0.27358750000001897</v>
      </c>
      <c r="AZ682" s="13">
        <f t="shared" si="170"/>
        <v>7.4850120156260386E-2</v>
      </c>
      <c r="BA682" s="13">
        <f t="shared" si="171"/>
        <v>0.2688647959183868</v>
      </c>
      <c r="BB682" s="13">
        <f t="shared" si="172"/>
        <v>0.27358750000001897</v>
      </c>
      <c r="BC682" s="13">
        <f t="shared" si="173"/>
        <v>1.0647045918368117</v>
      </c>
      <c r="BD682" s="13">
        <f t="shared" si="174"/>
        <v>1.3443239795919339</v>
      </c>
      <c r="BE682" s="13">
        <f t="shared" si="175"/>
        <v>31.300000000001525</v>
      </c>
      <c r="BF682" s="13">
        <f t="shared" si="176"/>
        <v>0.2688647959183868</v>
      </c>
      <c r="BG682" s="13">
        <f t="shared" si="177"/>
        <v>1.0647045918368117</v>
      </c>
    </row>
    <row r="683" spans="43:59">
      <c r="AQ683" s="13">
        <v>681</v>
      </c>
      <c r="AR683" s="13">
        <f t="shared" si="178"/>
        <v>31.200000000001523</v>
      </c>
      <c r="AS683" s="13">
        <f t="shared" si="163"/>
        <v>0.78000000000003811</v>
      </c>
      <c r="AT683" s="13">
        <f t="shared" si="164"/>
        <v>1510.0000000000759</v>
      </c>
      <c r="AU683" s="13">
        <f t="shared" si="165"/>
        <v>30.816326530613797</v>
      </c>
      <c r="AV683" s="13">
        <f t="shared" si="166"/>
        <v>31.200000000001527</v>
      </c>
      <c r="AW683" s="13">
        <f t="shared" si="167"/>
        <v>0.26760204081634587</v>
      </c>
      <c r="AX683" s="13">
        <f t="shared" si="168"/>
        <v>7.1610852249073237E-2</v>
      </c>
      <c r="AY683" s="13">
        <f t="shared" si="169"/>
        <v>0.27235000000001902</v>
      </c>
      <c r="AZ683" s="13">
        <f t="shared" si="170"/>
        <v>7.4174522500010359E-2</v>
      </c>
      <c r="BA683" s="13">
        <f t="shared" si="171"/>
        <v>0.26760204081634587</v>
      </c>
      <c r="BB683" s="13">
        <f t="shared" si="172"/>
        <v>0.27235000000001902</v>
      </c>
      <c r="BC683" s="13">
        <f t="shared" si="173"/>
        <v>1.0597040816327294</v>
      </c>
      <c r="BD683" s="13">
        <f t="shared" si="174"/>
        <v>1.3380102040817294</v>
      </c>
      <c r="BE683" s="13">
        <f t="shared" si="175"/>
        <v>31.200000000001523</v>
      </c>
      <c r="BF683" s="13">
        <f t="shared" si="176"/>
        <v>0.26760204081634587</v>
      </c>
      <c r="BG683" s="13">
        <f t="shared" si="177"/>
        <v>1.0597040816327294</v>
      </c>
    </row>
    <row r="684" spans="43:59">
      <c r="AQ684" s="13">
        <v>682</v>
      </c>
      <c r="AR684" s="13">
        <f t="shared" si="178"/>
        <v>31.100000000001522</v>
      </c>
      <c r="AS684" s="13">
        <f t="shared" si="163"/>
        <v>0.77750000000003805</v>
      </c>
      <c r="AT684" s="13">
        <f t="shared" si="164"/>
        <v>1505.0000000000759</v>
      </c>
      <c r="AU684" s="13">
        <f t="shared" si="165"/>
        <v>30.714285714287264</v>
      </c>
      <c r="AV684" s="13">
        <f t="shared" si="166"/>
        <v>31.100000000001522</v>
      </c>
      <c r="AW684" s="13">
        <f t="shared" si="167"/>
        <v>0.26633928571430504</v>
      </c>
      <c r="AX684" s="13">
        <f t="shared" si="168"/>
        <v>7.0936615114806215E-2</v>
      </c>
      <c r="AY684" s="13">
        <f t="shared" si="169"/>
        <v>0.27111250000001896</v>
      </c>
      <c r="AZ684" s="13">
        <f t="shared" si="170"/>
        <v>7.3501987656260287E-2</v>
      </c>
      <c r="BA684" s="13">
        <f t="shared" si="171"/>
        <v>0.26633928571430504</v>
      </c>
      <c r="BB684" s="13">
        <f t="shared" si="172"/>
        <v>0.27111250000001896</v>
      </c>
      <c r="BC684" s="13">
        <f t="shared" si="173"/>
        <v>1.0547035714286479</v>
      </c>
      <c r="BD684" s="13">
        <f t="shared" si="174"/>
        <v>1.3316964285715251</v>
      </c>
      <c r="BE684" s="13">
        <f t="shared" si="175"/>
        <v>31.100000000001522</v>
      </c>
      <c r="BF684" s="13">
        <f t="shared" si="176"/>
        <v>0.26633928571430504</v>
      </c>
      <c r="BG684" s="13">
        <f t="shared" si="177"/>
        <v>1.0547035714286479</v>
      </c>
    </row>
    <row r="685" spans="43:59">
      <c r="AQ685" s="13">
        <v>683</v>
      </c>
      <c r="AR685" s="13">
        <f t="shared" si="178"/>
        <v>31.000000000001521</v>
      </c>
      <c r="AS685" s="13">
        <f t="shared" si="163"/>
        <v>0.7750000000000381</v>
      </c>
      <c r="AT685" s="13">
        <f t="shared" si="164"/>
        <v>1500.0000000000759</v>
      </c>
      <c r="AU685" s="13">
        <f t="shared" si="165"/>
        <v>30.612244897960732</v>
      </c>
      <c r="AV685" s="13">
        <f t="shared" si="166"/>
        <v>31.000000000001528</v>
      </c>
      <c r="AW685" s="13">
        <f t="shared" si="167"/>
        <v>0.26507653061226422</v>
      </c>
      <c r="AX685" s="13">
        <f t="shared" si="168"/>
        <v>7.0265567081434652E-2</v>
      </c>
      <c r="AY685" s="13">
        <f t="shared" si="169"/>
        <v>0.26987500000001902</v>
      </c>
      <c r="AZ685" s="13">
        <f t="shared" si="170"/>
        <v>7.2832515625010266E-2</v>
      </c>
      <c r="BA685" s="13">
        <f t="shared" si="171"/>
        <v>0.26507653061226422</v>
      </c>
      <c r="BB685" s="13">
        <f t="shared" si="172"/>
        <v>0.26987500000001902</v>
      </c>
      <c r="BC685" s="13">
        <f t="shared" si="173"/>
        <v>1.0497030612245661</v>
      </c>
      <c r="BD685" s="13">
        <f t="shared" si="174"/>
        <v>1.3253826530613211</v>
      </c>
      <c r="BE685" s="13">
        <f t="shared" si="175"/>
        <v>31.000000000001521</v>
      </c>
      <c r="BF685" s="13">
        <f t="shared" si="176"/>
        <v>0.26507653061226422</v>
      </c>
      <c r="BG685" s="13">
        <f t="shared" si="177"/>
        <v>1.0497030612245661</v>
      </c>
    </row>
    <row r="686" spans="43:59">
      <c r="AQ686" s="13">
        <v>684</v>
      </c>
      <c r="AR686" s="13">
        <f t="shared" si="178"/>
        <v>30.900000000001519</v>
      </c>
      <c r="AS686" s="13">
        <f t="shared" si="163"/>
        <v>0.77250000000003793</v>
      </c>
      <c r="AT686" s="13">
        <f t="shared" si="164"/>
        <v>1495.0000000000759</v>
      </c>
      <c r="AU686" s="13">
        <f t="shared" si="165"/>
        <v>30.5102040816342</v>
      </c>
      <c r="AV686" s="13">
        <f t="shared" si="166"/>
        <v>30.900000000001516</v>
      </c>
      <c r="AW686" s="13">
        <f t="shared" si="167"/>
        <v>0.26381377551022339</v>
      </c>
      <c r="AX686" s="13">
        <f t="shared" si="168"/>
        <v>6.9597708148958548E-2</v>
      </c>
      <c r="AY686" s="13">
        <f t="shared" si="169"/>
        <v>0.2686375000000189</v>
      </c>
      <c r="AZ686" s="13">
        <f t="shared" si="170"/>
        <v>7.2166106406260158E-2</v>
      </c>
      <c r="BA686" s="13">
        <f t="shared" si="171"/>
        <v>0.26381377551022339</v>
      </c>
      <c r="BB686" s="13">
        <f t="shared" si="172"/>
        <v>0.2686375000000189</v>
      </c>
      <c r="BC686" s="13">
        <f t="shared" si="173"/>
        <v>1.0447025510204846</v>
      </c>
      <c r="BD686" s="13">
        <f t="shared" si="174"/>
        <v>1.319068877551117</v>
      </c>
      <c r="BE686" s="13">
        <f t="shared" si="175"/>
        <v>30.900000000001519</v>
      </c>
      <c r="BF686" s="13">
        <f t="shared" si="176"/>
        <v>0.26381377551022339</v>
      </c>
      <c r="BG686" s="13">
        <f t="shared" si="177"/>
        <v>1.0447025510204846</v>
      </c>
    </row>
    <row r="687" spans="43:59">
      <c r="AQ687" s="13">
        <v>685</v>
      </c>
      <c r="AR687" s="13">
        <f t="shared" si="178"/>
        <v>30.800000000001518</v>
      </c>
      <c r="AS687" s="13">
        <f t="shared" si="163"/>
        <v>0.77000000000003799</v>
      </c>
      <c r="AT687" s="13">
        <f t="shared" si="164"/>
        <v>1490.0000000000757</v>
      </c>
      <c r="AU687" s="13">
        <f t="shared" si="165"/>
        <v>30.408163265307671</v>
      </c>
      <c r="AV687" s="13">
        <f t="shared" si="166"/>
        <v>30.800000000001521</v>
      </c>
      <c r="AW687" s="13">
        <f t="shared" si="167"/>
        <v>0.26255102040818257</v>
      </c>
      <c r="AX687" s="13">
        <f t="shared" si="168"/>
        <v>6.8933038317377904E-2</v>
      </c>
      <c r="AY687" s="13">
        <f t="shared" si="169"/>
        <v>0.26740000000001896</v>
      </c>
      <c r="AZ687" s="13">
        <f t="shared" si="170"/>
        <v>7.1502760000010143E-2</v>
      </c>
      <c r="BA687" s="13">
        <f t="shared" si="171"/>
        <v>0.26255102040818257</v>
      </c>
      <c r="BB687" s="13">
        <f t="shared" si="172"/>
        <v>0.26740000000001896</v>
      </c>
      <c r="BC687" s="13">
        <f t="shared" si="173"/>
        <v>1.0397020408164028</v>
      </c>
      <c r="BD687" s="13">
        <f t="shared" si="174"/>
        <v>1.3127551020409127</v>
      </c>
      <c r="BE687" s="13">
        <f t="shared" si="175"/>
        <v>30.800000000001518</v>
      </c>
      <c r="BF687" s="13">
        <f t="shared" si="176"/>
        <v>0.26255102040818257</v>
      </c>
      <c r="BG687" s="13">
        <f t="shared" si="177"/>
        <v>1.0397020408164028</v>
      </c>
    </row>
    <row r="688" spans="43:59">
      <c r="AQ688" s="13">
        <v>686</v>
      </c>
      <c r="AR688" s="13">
        <f t="shared" si="178"/>
        <v>30.700000000001516</v>
      </c>
      <c r="AS688" s="13">
        <f t="shared" si="163"/>
        <v>0.76750000000003793</v>
      </c>
      <c r="AT688" s="13">
        <f t="shared" si="164"/>
        <v>1485.0000000000757</v>
      </c>
      <c r="AU688" s="13">
        <f t="shared" si="165"/>
        <v>30.306122448981139</v>
      </c>
      <c r="AV688" s="13">
        <f t="shared" si="166"/>
        <v>30.700000000001516</v>
      </c>
      <c r="AW688" s="13">
        <f t="shared" si="167"/>
        <v>0.26128826530614174</v>
      </c>
      <c r="AX688" s="13">
        <f t="shared" si="168"/>
        <v>6.8271557586692719E-2</v>
      </c>
      <c r="AY688" s="13">
        <f t="shared" si="169"/>
        <v>0.2661625000000189</v>
      </c>
      <c r="AZ688" s="13">
        <f t="shared" si="170"/>
        <v>7.0842476406260055E-2</v>
      </c>
      <c r="BA688" s="13">
        <f t="shared" si="171"/>
        <v>0.26128826530614174</v>
      </c>
      <c r="BB688" s="13">
        <f t="shared" si="172"/>
        <v>0.2661625000000189</v>
      </c>
      <c r="BC688" s="13">
        <f t="shared" si="173"/>
        <v>1.0347015306123213</v>
      </c>
      <c r="BD688" s="13">
        <f t="shared" si="174"/>
        <v>1.3064413265307087</v>
      </c>
      <c r="BE688" s="13">
        <f t="shared" si="175"/>
        <v>30.700000000001516</v>
      </c>
      <c r="BF688" s="13">
        <f t="shared" si="176"/>
        <v>0.26128826530614174</v>
      </c>
      <c r="BG688" s="13">
        <f t="shared" si="177"/>
        <v>1.0347015306123213</v>
      </c>
    </row>
    <row r="689" spans="43:59">
      <c r="AQ689" s="13">
        <v>687</v>
      </c>
      <c r="AR689" s="13">
        <f t="shared" si="178"/>
        <v>30.600000000001515</v>
      </c>
      <c r="AS689" s="13">
        <f t="shared" si="163"/>
        <v>0.76500000000003776</v>
      </c>
      <c r="AT689" s="13">
        <f t="shared" si="164"/>
        <v>1480.0000000000757</v>
      </c>
      <c r="AU689" s="13">
        <f t="shared" si="165"/>
        <v>30.204081632654606</v>
      </c>
      <c r="AV689" s="13">
        <f t="shared" si="166"/>
        <v>30.600000000001508</v>
      </c>
      <c r="AW689" s="13">
        <f t="shared" si="167"/>
        <v>0.26002551020410092</v>
      </c>
      <c r="AX689" s="13">
        <f t="shared" si="168"/>
        <v>6.7613265956902993E-2</v>
      </c>
      <c r="AY689" s="13">
        <f t="shared" si="169"/>
        <v>0.26492500000001884</v>
      </c>
      <c r="AZ689" s="13">
        <f t="shared" si="170"/>
        <v>7.0185255625009976E-2</v>
      </c>
      <c r="BA689" s="13">
        <f t="shared" si="171"/>
        <v>0.26002551020410092</v>
      </c>
      <c r="BB689" s="13">
        <f t="shared" si="172"/>
        <v>0.26492500000001884</v>
      </c>
      <c r="BC689" s="13">
        <f t="shared" si="173"/>
        <v>1.0297010204082395</v>
      </c>
      <c r="BD689" s="13">
        <f t="shared" si="174"/>
        <v>1.3001275510205046</v>
      </c>
      <c r="BE689" s="13">
        <f t="shared" si="175"/>
        <v>30.600000000001515</v>
      </c>
      <c r="BF689" s="13">
        <f t="shared" si="176"/>
        <v>0.26002551020410092</v>
      </c>
      <c r="BG689" s="13">
        <f t="shared" si="177"/>
        <v>1.0297010204082395</v>
      </c>
    </row>
    <row r="690" spans="43:59">
      <c r="AQ690" s="13">
        <v>688</v>
      </c>
      <c r="AR690" s="13">
        <f t="shared" si="178"/>
        <v>30.500000000001513</v>
      </c>
      <c r="AS690" s="13">
        <f t="shared" si="163"/>
        <v>0.76250000000003781</v>
      </c>
      <c r="AT690" s="13">
        <f t="shared" si="164"/>
        <v>1475.0000000000757</v>
      </c>
      <c r="AU690" s="13">
        <f t="shared" si="165"/>
        <v>30.102040816328074</v>
      </c>
      <c r="AV690" s="13">
        <f t="shared" si="166"/>
        <v>30.500000000001513</v>
      </c>
      <c r="AW690" s="13">
        <f t="shared" si="167"/>
        <v>0.25876275510206004</v>
      </c>
      <c r="AX690" s="13">
        <f t="shared" si="168"/>
        <v>6.6958163428008699E-2</v>
      </c>
      <c r="AY690" s="13">
        <f t="shared" si="169"/>
        <v>0.26368750000001889</v>
      </c>
      <c r="AZ690" s="13">
        <f t="shared" si="170"/>
        <v>6.9531097656259963E-2</v>
      </c>
      <c r="BA690" s="13">
        <f t="shared" si="171"/>
        <v>0.25876275510206004</v>
      </c>
      <c r="BB690" s="13">
        <f t="shared" si="172"/>
        <v>0.26368750000001889</v>
      </c>
      <c r="BC690" s="13">
        <f t="shared" si="173"/>
        <v>1.0247005102041575</v>
      </c>
      <c r="BD690" s="13">
        <f t="shared" si="174"/>
        <v>1.2938137755103001</v>
      </c>
      <c r="BE690" s="13">
        <f t="shared" si="175"/>
        <v>30.500000000001513</v>
      </c>
      <c r="BF690" s="13">
        <f t="shared" si="176"/>
        <v>0.25876275510206004</v>
      </c>
      <c r="BG690" s="13">
        <f t="shared" si="177"/>
        <v>1.0247005102041575</v>
      </c>
    </row>
    <row r="691" spans="43:59">
      <c r="AQ691" s="13">
        <v>689</v>
      </c>
      <c r="AR691" s="13">
        <f t="shared" si="178"/>
        <v>30.400000000001512</v>
      </c>
      <c r="AS691" s="13">
        <f t="shared" si="163"/>
        <v>0.76000000000003776</v>
      </c>
      <c r="AT691" s="13">
        <f t="shared" si="164"/>
        <v>1470.0000000000757</v>
      </c>
      <c r="AU691" s="13">
        <f t="shared" si="165"/>
        <v>30.000000000001549</v>
      </c>
      <c r="AV691" s="13">
        <f t="shared" si="166"/>
        <v>30.400000000001508</v>
      </c>
      <c r="AW691" s="13">
        <f t="shared" si="167"/>
        <v>0.25750000000001932</v>
      </c>
      <c r="AX691" s="13">
        <f t="shared" si="168"/>
        <v>6.6306250000009948E-2</v>
      </c>
      <c r="AY691" s="13">
        <f t="shared" si="169"/>
        <v>0.26245000000001883</v>
      </c>
      <c r="AZ691" s="13">
        <f t="shared" si="170"/>
        <v>6.888000250000989E-2</v>
      </c>
      <c r="BA691" s="13">
        <f t="shared" si="171"/>
        <v>0.25750000000001932</v>
      </c>
      <c r="BB691" s="13">
        <f t="shared" si="172"/>
        <v>0.26245000000001883</v>
      </c>
      <c r="BC691" s="13">
        <f t="shared" si="173"/>
        <v>1.0197000000000764</v>
      </c>
      <c r="BD691" s="13">
        <f t="shared" si="174"/>
        <v>1.2875000000000967</v>
      </c>
      <c r="BE691" s="13">
        <f t="shared" si="175"/>
        <v>30.400000000001512</v>
      </c>
      <c r="BF691" s="13">
        <f t="shared" si="176"/>
        <v>0.25750000000001932</v>
      </c>
      <c r="BG691" s="13">
        <f t="shared" si="177"/>
        <v>1.0197000000000764</v>
      </c>
    </row>
    <row r="692" spans="43:59">
      <c r="AQ692" s="13">
        <v>690</v>
      </c>
      <c r="AR692" s="13">
        <f t="shared" si="178"/>
        <v>30.300000000001511</v>
      </c>
      <c r="AS692" s="13">
        <f t="shared" si="163"/>
        <v>0.75750000000003781</v>
      </c>
      <c r="AT692" s="13">
        <f t="shared" si="164"/>
        <v>1465.0000000000755</v>
      </c>
      <c r="AU692" s="13">
        <f t="shared" si="165"/>
        <v>29.89795918367501</v>
      </c>
      <c r="AV692" s="13">
        <f t="shared" si="166"/>
        <v>30.300000000001514</v>
      </c>
      <c r="AW692" s="13">
        <f t="shared" si="167"/>
        <v>0.25623724489797839</v>
      </c>
      <c r="AX692" s="13">
        <f t="shared" si="168"/>
        <v>6.5657525672906558E-2</v>
      </c>
      <c r="AY692" s="13">
        <f t="shared" si="169"/>
        <v>0.26121250000001889</v>
      </c>
      <c r="AZ692" s="13">
        <f t="shared" si="170"/>
        <v>6.8231970156259869E-2</v>
      </c>
      <c r="BA692" s="13">
        <f t="shared" si="171"/>
        <v>0.25623724489797839</v>
      </c>
      <c r="BB692" s="13">
        <f t="shared" si="172"/>
        <v>0.26121250000001889</v>
      </c>
      <c r="BC692" s="13">
        <f t="shared" si="173"/>
        <v>1.0146994897959942</v>
      </c>
      <c r="BD692" s="13">
        <f t="shared" si="174"/>
        <v>1.2811862244898919</v>
      </c>
      <c r="BE692" s="13">
        <f t="shared" si="175"/>
        <v>30.300000000001511</v>
      </c>
      <c r="BF692" s="13">
        <f t="shared" si="176"/>
        <v>0.25623724489797839</v>
      </c>
      <c r="BG692" s="13">
        <f t="shared" si="177"/>
        <v>1.0146994897959942</v>
      </c>
    </row>
    <row r="693" spans="43:59">
      <c r="AQ693" s="13">
        <v>691</v>
      </c>
      <c r="AR693" s="13">
        <f t="shared" si="178"/>
        <v>30.200000000001509</v>
      </c>
      <c r="AS693" s="13">
        <f t="shared" si="163"/>
        <v>0.75500000000003775</v>
      </c>
      <c r="AT693" s="13">
        <f t="shared" si="164"/>
        <v>1460.0000000000755</v>
      </c>
      <c r="AU693" s="13">
        <f t="shared" si="165"/>
        <v>29.795918367348477</v>
      </c>
      <c r="AV693" s="13">
        <f t="shared" si="166"/>
        <v>30.200000000001509</v>
      </c>
      <c r="AW693" s="13">
        <f t="shared" si="167"/>
        <v>0.25497448979593756</v>
      </c>
      <c r="AX693" s="13">
        <f t="shared" si="168"/>
        <v>6.501199044669867E-2</v>
      </c>
      <c r="AY693" s="13">
        <f t="shared" si="169"/>
        <v>0.25997500000001883</v>
      </c>
      <c r="AZ693" s="13">
        <f t="shared" si="170"/>
        <v>6.7587000625009788E-2</v>
      </c>
      <c r="BA693" s="13">
        <f t="shared" si="171"/>
        <v>0.25497448979593756</v>
      </c>
      <c r="BB693" s="13">
        <f t="shared" si="172"/>
        <v>0.25997500000001883</v>
      </c>
      <c r="BC693" s="13">
        <f t="shared" si="173"/>
        <v>1.0096989795919127</v>
      </c>
      <c r="BD693" s="13">
        <f t="shared" si="174"/>
        <v>1.2748724489796879</v>
      </c>
      <c r="BE693" s="13">
        <f t="shared" si="175"/>
        <v>30.200000000001509</v>
      </c>
      <c r="BF693" s="13">
        <f t="shared" si="176"/>
        <v>0.25497448979593756</v>
      </c>
      <c r="BG693" s="13">
        <f t="shared" si="177"/>
        <v>1.0096989795919127</v>
      </c>
    </row>
    <row r="694" spans="43:59">
      <c r="AQ694" s="13">
        <v>692</v>
      </c>
      <c r="AR694" s="13">
        <f t="shared" si="178"/>
        <v>30.100000000001508</v>
      </c>
      <c r="AS694" s="13">
        <f t="shared" si="163"/>
        <v>0.75250000000003769</v>
      </c>
      <c r="AT694" s="13">
        <f t="shared" si="164"/>
        <v>1455.0000000000755</v>
      </c>
      <c r="AU694" s="13">
        <f t="shared" si="165"/>
        <v>29.693877551021945</v>
      </c>
      <c r="AV694" s="13">
        <f t="shared" si="166"/>
        <v>30.100000000001508</v>
      </c>
      <c r="AW694" s="13">
        <f t="shared" si="167"/>
        <v>0.25371173469389674</v>
      </c>
      <c r="AX694" s="13">
        <f t="shared" si="168"/>
        <v>6.4369644321386241E-2</v>
      </c>
      <c r="AY694" s="13">
        <f t="shared" si="169"/>
        <v>0.25873750000001883</v>
      </c>
      <c r="AZ694" s="13">
        <f t="shared" si="170"/>
        <v>6.6945093906259745E-2</v>
      </c>
      <c r="BA694" s="13">
        <f t="shared" si="171"/>
        <v>0.25371173469389674</v>
      </c>
      <c r="BB694" s="13">
        <f t="shared" si="172"/>
        <v>0.25873750000001883</v>
      </c>
      <c r="BC694" s="13">
        <f t="shared" si="173"/>
        <v>1.0046984693878309</v>
      </c>
      <c r="BD694" s="13">
        <f t="shared" si="174"/>
        <v>1.2685586734694838</v>
      </c>
      <c r="BE694" s="13">
        <f t="shared" si="175"/>
        <v>30.100000000001508</v>
      </c>
      <c r="BF694" s="13">
        <f t="shared" si="176"/>
        <v>0.25371173469389674</v>
      </c>
      <c r="BG694" s="13">
        <f t="shared" si="177"/>
        <v>1.0046984693878309</v>
      </c>
    </row>
    <row r="695" spans="43:59">
      <c r="AQ695" s="13">
        <v>693</v>
      </c>
      <c r="AR695" s="13">
        <f t="shared" si="178"/>
        <v>30.000000000001506</v>
      </c>
      <c r="AS695" s="13">
        <f t="shared" si="163"/>
        <v>0.75000000000003764</v>
      </c>
      <c r="AT695" s="13">
        <f t="shared" si="164"/>
        <v>1450.0000000000755</v>
      </c>
      <c r="AU695" s="13">
        <f t="shared" si="165"/>
        <v>29.59183673469542</v>
      </c>
      <c r="AV695" s="13">
        <f t="shared" si="166"/>
        <v>30.000000000001503</v>
      </c>
      <c r="AW695" s="13">
        <f t="shared" si="167"/>
        <v>0.25244897959185597</v>
      </c>
      <c r="AX695" s="13">
        <f t="shared" si="168"/>
        <v>6.3730487296969313E-2</v>
      </c>
      <c r="AY695" s="13">
        <f t="shared" si="169"/>
        <v>0.25750000000001877</v>
      </c>
      <c r="AZ695" s="13">
        <f t="shared" si="170"/>
        <v>6.630625000000967E-2</v>
      </c>
      <c r="BA695" s="13">
        <f t="shared" si="171"/>
        <v>0.25244897959185597</v>
      </c>
      <c r="BB695" s="13">
        <f t="shared" si="172"/>
        <v>0.25750000000001877</v>
      </c>
      <c r="BC695" s="13">
        <f t="shared" si="173"/>
        <v>0.99969795918374948</v>
      </c>
      <c r="BD695" s="13">
        <f t="shared" si="174"/>
        <v>1.2622448979592797</v>
      </c>
      <c r="BE695" s="13">
        <f t="shared" si="175"/>
        <v>30.000000000001506</v>
      </c>
      <c r="BF695" s="13">
        <f t="shared" si="176"/>
        <v>0.25244897959185597</v>
      </c>
      <c r="BG695" s="13">
        <f t="shared" si="177"/>
        <v>0.99969795918374948</v>
      </c>
    </row>
    <row r="696" spans="43:59">
      <c r="AQ696" s="13">
        <v>694</v>
      </c>
      <c r="AR696" s="13">
        <f t="shared" si="178"/>
        <v>29.900000000001505</v>
      </c>
      <c r="AS696" s="13">
        <f t="shared" si="163"/>
        <v>0.74750000000003769</v>
      </c>
      <c r="AT696" s="13">
        <f t="shared" si="164"/>
        <v>1445.0000000000753</v>
      </c>
      <c r="AU696" s="13">
        <f t="shared" si="165"/>
        <v>29.489795918368884</v>
      </c>
      <c r="AV696" s="13">
        <f t="shared" si="166"/>
        <v>29.900000000001508</v>
      </c>
      <c r="AW696" s="13">
        <f t="shared" si="167"/>
        <v>0.25118622448981509</v>
      </c>
      <c r="AX696" s="13">
        <f t="shared" si="168"/>
        <v>6.3094519373447788E-2</v>
      </c>
      <c r="AY696" s="13">
        <f t="shared" si="169"/>
        <v>0.25626250000001882</v>
      </c>
      <c r="AZ696" s="13">
        <f t="shared" si="170"/>
        <v>6.5670468906259646E-2</v>
      </c>
      <c r="BA696" s="13">
        <f t="shared" si="171"/>
        <v>0.25118622448981509</v>
      </c>
      <c r="BB696" s="13">
        <f t="shared" si="172"/>
        <v>0.25626250000001882</v>
      </c>
      <c r="BC696" s="13">
        <f t="shared" si="173"/>
        <v>0.99469744897966761</v>
      </c>
      <c r="BD696" s="13">
        <f t="shared" si="174"/>
        <v>1.2559311224490755</v>
      </c>
      <c r="BE696" s="13">
        <f t="shared" si="175"/>
        <v>29.900000000001505</v>
      </c>
      <c r="BF696" s="13">
        <f t="shared" si="176"/>
        <v>0.25118622448981509</v>
      </c>
      <c r="BG696" s="13">
        <f t="shared" si="177"/>
        <v>0.99469744897966761</v>
      </c>
    </row>
    <row r="697" spans="43:59">
      <c r="AQ697" s="13">
        <v>695</v>
      </c>
      <c r="AR697" s="13">
        <f t="shared" si="178"/>
        <v>29.800000000001504</v>
      </c>
      <c r="AS697" s="13">
        <f t="shared" si="163"/>
        <v>0.74500000000003752</v>
      </c>
      <c r="AT697" s="13">
        <f t="shared" si="164"/>
        <v>1440.0000000000753</v>
      </c>
      <c r="AU697" s="13">
        <f t="shared" si="165"/>
        <v>29.387755102042352</v>
      </c>
      <c r="AV697" s="13">
        <f t="shared" si="166"/>
        <v>29.800000000001504</v>
      </c>
      <c r="AW697" s="13">
        <f t="shared" si="167"/>
        <v>0.24992346938777427</v>
      </c>
      <c r="AX697" s="13">
        <f t="shared" si="168"/>
        <v>6.2461740550821744E-2</v>
      </c>
      <c r="AY697" s="13">
        <f t="shared" si="169"/>
        <v>0.25502500000001876</v>
      </c>
      <c r="AZ697" s="13">
        <f t="shared" si="170"/>
        <v>6.5037750625009577E-2</v>
      </c>
      <c r="BA697" s="13">
        <f t="shared" si="171"/>
        <v>0.24992346938777427</v>
      </c>
      <c r="BB697" s="13">
        <f t="shared" si="172"/>
        <v>0.25502500000001876</v>
      </c>
      <c r="BC697" s="13">
        <f t="shared" si="173"/>
        <v>0.98969693877558595</v>
      </c>
      <c r="BD697" s="13">
        <f t="shared" si="174"/>
        <v>1.2496173469388714</v>
      </c>
      <c r="BE697" s="13">
        <f t="shared" si="175"/>
        <v>29.800000000001504</v>
      </c>
      <c r="BF697" s="13">
        <f t="shared" si="176"/>
        <v>0.24992346938777427</v>
      </c>
      <c r="BG697" s="13">
        <f t="shared" si="177"/>
        <v>0.98969693877558595</v>
      </c>
    </row>
    <row r="698" spans="43:59">
      <c r="AQ698" s="13">
        <v>696</v>
      </c>
      <c r="AR698" s="13">
        <f t="shared" si="178"/>
        <v>29.700000000001502</v>
      </c>
      <c r="AS698" s="13">
        <f t="shared" si="163"/>
        <v>0.74250000000003746</v>
      </c>
      <c r="AT698" s="13">
        <f t="shared" si="164"/>
        <v>1435.0000000000753</v>
      </c>
      <c r="AU698" s="13">
        <f t="shared" si="165"/>
        <v>29.285714285715819</v>
      </c>
      <c r="AV698" s="13">
        <f t="shared" si="166"/>
        <v>29.700000000001499</v>
      </c>
      <c r="AW698" s="13">
        <f t="shared" si="167"/>
        <v>0.24866071428573344</v>
      </c>
      <c r="AX698" s="13">
        <f t="shared" si="168"/>
        <v>6.1832150829091159E-2</v>
      </c>
      <c r="AY698" s="13">
        <f t="shared" si="169"/>
        <v>0.25378750000001871</v>
      </c>
      <c r="AZ698" s="13">
        <f t="shared" si="170"/>
        <v>6.440809515625949E-2</v>
      </c>
      <c r="BA698" s="13">
        <f t="shared" si="171"/>
        <v>0.24866071428573344</v>
      </c>
      <c r="BB698" s="13">
        <f t="shared" si="172"/>
        <v>0.25378750000001871</v>
      </c>
      <c r="BC698" s="13">
        <f t="shared" si="173"/>
        <v>0.9846964285715043</v>
      </c>
      <c r="BD698" s="13">
        <f t="shared" si="174"/>
        <v>1.2433035714286671</v>
      </c>
      <c r="BE698" s="13">
        <f t="shared" si="175"/>
        <v>29.700000000001502</v>
      </c>
      <c r="BF698" s="13">
        <f t="shared" si="176"/>
        <v>0.24866071428573344</v>
      </c>
      <c r="BG698" s="13">
        <f t="shared" si="177"/>
        <v>0.9846964285715043</v>
      </c>
    </row>
    <row r="699" spans="43:59">
      <c r="AQ699" s="13">
        <v>697</v>
      </c>
      <c r="AR699" s="13">
        <f t="shared" si="178"/>
        <v>29.600000000001501</v>
      </c>
      <c r="AS699" s="13">
        <f t="shared" si="163"/>
        <v>0.74000000000003752</v>
      </c>
      <c r="AT699" s="13">
        <f t="shared" si="164"/>
        <v>1430.000000000075</v>
      </c>
      <c r="AU699" s="13">
        <f t="shared" si="165"/>
        <v>29.183673469389287</v>
      </c>
      <c r="AV699" s="13">
        <f t="shared" si="166"/>
        <v>29.600000000001504</v>
      </c>
      <c r="AW699" s="13">
        <f t="shared" si="167"/>
        <v>0.24739795918369256</v>
      </c>
      <c r="AX699" s="13">
        <f t="shared" si="168"/>
        <v>6.1205750208256013E-2</v>
      </c>
      <c r="AY699" s="13">
        <f t="shared" si="169"/>
        <v>0.25255000000001876</v>
      </c>
      <c r="AZ699" s="13">
        <f t="shared" si="170"/>
        <v>6.3781502500009482E-2</v>
      </c>
      <c r="BA699" s="13">
        <f t="shared" si="171"/>
        <v>0.24739795918369256</v>
      </c>
      <c r="BB699" s="13">
        <f t="shared" si="172"/>
        <v>0.25255000000001876</v>
      </c>
      <c r="BC699" s="13">
        <f t="shared" si="173"/>
        <v>0.97969591836742242</v>
      </c>
      <c r="BD699" s="13">
        <f t="shared" si="174"/>
        <v>1.2369897959184628</v>
      </c>
      <c r="BE699" s="13">
        <f t="shared" si="175"/>
        <v>29.600000000001501</v>
      </c>
      <c r="BF699" s="13">
        <f t="shared" si="176"/>
        <v>0.24739795918369256</v>
      </c>
      <c r="BG699" s="13">
        <f t="shared" si="177"/>
        <v>0.97969591836742242</v>
      </c>
    </row>
    <row r="700" spans="43:59">
      <c r="AQ700" s="13">
        <v>698</v>
      </c>
      <c r="AR700" s="13">
        <f t="shared" si="178"/>
        <v>29.500000000001499</v>
      </c>
      <c r="AS700" s="13">
        <f t="shared" si="163"/>
        <v>0.73750000000003757</v>
      </c>
      <c r="AT700" s="13">
        <f t="shared" si="164"/>
        <v>1425.0000000000748</v>
      </c>
      <c r="AU700" s="13">
        <f t="shared" si="165"/>
        <v>29.081632653062751</v>
      </c>
      <c r="AV700" s="13">
        <f t="shared" si="166"/>
        <v>29.500000000001503</v>
      </c>
      <c r="AW700" s="13">
        <f t="shared" si="167"/>
        <v>0.24613520408165168</v>
      </c>
      <c r="AX700" s="13">
        <f t="shared" si="168"/>
        <v>6.0582538688316326E-2</v>
      </c>
      <c r="AY700" s="13">
        <f t="shared" si="169"/>
        <v>0.25131250000001876</v>
      </c>
      <c r="AZ700" s="13">
        <f t="shared" si="170"/>
        <v>6.3157972656259428E-2</v>
      </c>
      <c r="BA700" s="13">
        <f t="shared" si="171"/>
        <v>0.24613520408165168</v>
      </c>
      <c r="BB700" s="13">
        <f t="shared" si="172"/>
        <v>0.25131250000001876</v>
      </c>
      <c r="BC700" s="13">
        <f t="shared" si="173"/>
        <v>0.97469540816334055</v>
      </c>
      <c r="BD700" s="13">
        <f t="shared" si="174"/>
        <v>1.2306760204082585</v>
      </c>
      <c r="BE700" s="13">
        <f t="shared" si="175"/>
        <v>29.500000000001499</v>
      </c>
      <c r="BF700" s="13">
        <f t="shared" si="176"/>
        <v>0.24613520408165168</v>
      </c>
      <c r="BG700" s="13">
        <f t="shared" si="177"/>
        <v>0.97469540816334055</v>
      </c>
    </row>
    <row r="701" spans="43:59">
      <c r="AQ701" s="13">
        <v>699</v>
      </c>
      <c r="AR701" s="13">
        <f t="shared" si="178"/>
        <v>29.400000000001498</v>
      </c>
      <c r="AS701" s="13">
        <f t="shared" si="163"/>
        <v>0.73500000000003751</v>
      </c>
      <c r="AT701" s="13">
        <f t="shared" si="164"/>
        <v>1420.0000000000748</v>
      </c>
      <c r="AU701" s="13">
        <f t="shared" si="165"/>
        <v>28.979591836736219</v>
      </c>
      <c r="AV701" s="13">
        <f t="shared" si="166"/>
        <v>29.400000000001501</v>
      </c>
      <c r="AW701" s="13">
        <f t="shared" si="167"/>
        <v>0.24487244897961086</v>
      </c>
      <c r="AX701" s="13">
        <f t="shared" si="168"/>
        <v>5.9962516269272119E-2</v>
      </c>
      <c r="AY701" s="13">
        <f t="shared" si="169"/>
        <v>0.25007500000001875</v>
      </c>
      <c r="AZ701" s="13">
        <f t="shared" si="170"/>
        <v>6.2537505625009385E-2</v>
      </c>
      <c r="BA701" s="13">
        <f t="shared" si="171"/>
        <v>0.24487244897961086</v>
      </c>
      <c r="BB701" s="13">
        <f t="shared" si="172"/>
        <v>0.25007500000001875</v>
      </c>
      <c r="BC701" s="13">
        <f t="shared" si="173"/>
        <v>0.96969489795925889</v>
      </c>
      <c r="BD701" s="13">
        <f t="shared" si="174"/>
        <v>1.2243622448980542</v>
      </c>
      <c r="BE701" s="13">
        <f t="shared" si="175"/>
        <v>29.400000000001498</v>
      </c>
      <c r="BF701" s="13">
        <f t="shared" si="176"/>
        <v>0.24487244897961086</v>
      </c>
      <c r="BG701" s="13">
        <f t="shared" si="177"/>
        <v>0.96969489795925889</v>
      </c>
    </row>
    <row r="702" spans="43:59">
      <c r="AQ702" s="13">
        <v>700</v>
      </c>
      <c r="AR702" s="13">
        <f t="shared" si="178"/>
        <v>29.300000000001496</v>
      </c>
      <c r="AS702" s="13">
        <f t="shared" si="163"/>
        <v>0.73250000000003734</v>
      </c>
      <c r="AT702" s="13">
        <f t="shared" si="164"/>
        <v>1415.0000000000748</v>
      </c>
      <c r="AU702" s="13">
        <f t="shared" si="165"/>
        <v>28.87755102040969</v>
      </c>
      <c r="AV702" s="13">
        <f t="shared" si="166"/>
        <v>29.300000000001493</v>
      </c>
      <c r="AW702" s="13">
        <f t="shared" si="167"/>
        <v>0.24360969387757009</v>
      </c>
      <c r="AX702" s="13">
        <f t="shared" si="168"/>
        <v>5.9345682951123406E-2</v>
      </c>
      <c r="AY702" s="13">
        <f t="shared" si="169"/>
        <v>0.24883750000001859</v>
      </c>
      <c r="AZ702" s="13">
        <f t="shared" si="170"/>
        <v>6.1920101406259247E-2</v>
      </c>
      <c r="BA702" s="13">
        <f t="shared" si="171"/>
        <v>0.24360969387757009</v>
      </c>
      <c r="BB702" s="13">
        <f t="shared" si="172"/>
        <v>0.24883750000001859</v>
      </c>
      <c r="BC702" s="13">
        <f t="shared" si="173"/>
        <v>0.96469438775517746</v>
      </c>
      <c r="BD702" s="13">
        <f t="shared" si="174"/>
        <v>1.2180484693878504</v>
      </c>
      <c r="BE702" s="13">
        <f t="shared" si="175"/>
        <v>29.300000000001496</v>
      </c>
      <c r="BF702" s="13">
        <f t="shared" si="176"/>
        <v>0.24360969387757009</v>
      </c>
      <c r="BG702" s="13">
        <f t="shared" si="177"/>
        <v>0.96469438775517746</v>
      </c>
    </row>
    <row r="703" spans="43:59">
      <c r="AQ703" s="13">
        <v>701</v>
      </c>
      <c r="AR703" s="13">
        <f t="shared" si="178"/>
        <v>29.200000000001495</v>
      </c>
      <c r="AS703" s="13">
        <f t="shared" si="163"/>
        <v>0.7300000000000374</v>
      </c>
      <c r="AT703" s="13">
        <f t="shared" si="164"/>
        <v>1410.0000000000748</v>
      </c>
      <c r="AU703" s="13">
        <f t="shared" si="165"/>
        <v>28.775510204083162</v>
      </c>
      <c r="AV703" s="13">
        <f t="shared" si="166"/>
        <v>29.200000000001499</v>
      </c>
      <c r="AW703" s="13">
        <f t="shared" si="167"/>
        <v>0.24234693877552926</v>
      </c>
      <c r="AX703" s="13">
        <f t="shared" si="168"/>
        <v>5.8732038733870132E-2</v>
      </c>
      <c r="AY703" s="13">
        <f t="shared" si="169"/>
        <v>0.24760000000001869</v>
      </c>
      <c r="AZ703" s="13">
        <f t="shared" si="170"/>
        <v>6.1305760000009257E-2</v>
      </c>
      <c r="BA703" s="13">
        <f t="shared" si="171"/>
        <v>0.24234693877552926</v>
      </c>
      <c r="BB703" s="13">
        <f t="shared" si="172"/>
        <v>0.24760000000001869</v>
      </c>
      <c r="BC703" s="13">
        <f t="shared" si="173"/>
        <v>0.95969387755109581</v>
      </c>
      <c r="BD703" s="13">
        <f t="shared" si="174"/>
        <v>1.2117346938776463</v>
      </c>
      <c r="BE703" s="13">
        <f t="shared" si="175"/>
        <v>29.200000000001495</v>
      </c>
      <c r="BF703" s="13">
        <f t="shared" si="176"/>
        <v>0.24234693877552926</v>
      </c>
      <c r="BG703" s="13">
        <f t="shared" si="177"/>
        <v>0.95969387755109581</v>
      </c>
    </row>
    <row r="704" spans="43:59">
      <c r="AQ704" s="13">
        <v>702</v>
      </c>
      <c r="AR704" s="13">
        <f t="shared" si="178"/>
        <v>29.100000000001494</v>
      </c>
      <c r="AS704" s="13">
        <f t="shared" si="163"/>
        <v>0.72750000000003734</v>
      </c>
      <c r="AT704" s="13">
        <f t="shared" si="164"/>
        <v>1405.0000000000746</v>
      </c>
      <c r="AU704" s="13">
        <f t="shared" si="165"/>
        <v>28.673469387756622</v>
      </c>
      <c r="AV704" s="13">
        <f t="shared" si="166"/>
        <v>29.10000000000149</v>
      </c>
      <c r="AW704" s="13">
        <f t="shared" si="167"/>
        <v>0.24108418367348838</v>
      </c>
      <c r="AX704" s="13">
        <f t="shared" si="168"/>
        <v>5.8121583617512282E-2</v>
      </c>
      <c r="AY704" s="13">
        <f t="shared" si="169"/>
        <v>0.24636250000001858</v>
      </c>
      <c r="AZ704" s="13">
        <f t="shared" si="170"/>
        <v>6.0694481406259153E-2</v>
      </c>
      <c r="BA704" s="13">
        <f t="shared" si="171"/>
        <v>0.24108418367348838</v>
      </c>
      <c r="BB704" s="13">
        <f t="shared" si="172"/>
        <v>0.24636250000001858</v>
      </c>
      <c r="BC704" s="13">
        <f t="shared" si="173"/>
        <v>0.95469336734701393</v>
      </c>
      <c r="BD704" s="13">
        <f t="shared" si="174"/>
        <v>1.2054209183674418</v>
      </c>
      <c r="BE704" s="13">
        <f t="shared" si="175"/>
        <v>29.100000000001494</v>
      </c>
      <c r="BF704" s="13">
        <f t="shared" si="176"/>
        <v>0.24108418367348838</v>
      </c>
      <c r="BG704" s="13">
        <f t="shared" si="177"/>
        <v>0.95469336734701393</v>
      </c>
    </row>
    <row r="705" spans="43:59">
      <c r="AQ705" s="13">
        <v>703</v>
      </c>
      <c r="AR705" s="13">
        <f t="shared" si="178"/>
        <v>29.000000000001492</v>
      </c>
      <c r="AS705" s="13">
        <f t="shared" si="163"/>
        <v>0.72500000000003728</v>
      </c>
      <c r="AT705" s="13">
        <f t="shared" si="164"/>
        <v>1400.0000000000746</v>
      </c>
      <c r="AU705" s="13">
        <f t="shared" si="165"/>
        <v>28.57142857143009</v>
      </c>
      <c r="AV705" s="13">
        <f t="shared" si="166"/>
        <v>29.000000000001492</v>
      </c>
      <c r="AW705" s="13">
        <f t="shared" si="167"/>
        <v>0.2398214285714475</v>
      </c>
      <c r="AX705" s="13">
        <f t="shared" si="168"/>
        <v>5.7514317602049898E-2</v>
      </c>
      <c r="AY705" s="13">
        <f t="shared" si="169"/>
        <v>0.24512500000001863</v>
      </c>
      <c r="AZ705" s="13">
        <f t="shared" si="170"/>
        <v>6.0086265625009135E-2</v>
      </c>
      <c r="BA705" s="13">
        <f t="shared" si="171"/>
        <v>0.2398214285714475</v>
      </c>
      <c r="BB705" s="13">
        <f t="shared" si="172"/>
        <v>0.24512500000001863</v>
      </c>
      <c r="BC705" s="13">
        <f t="shared" si="173"/>
        <v>0.94969285714293195</v>
      </c>
      <c r="BD705" s="13">
        <f t="shared" si="174"/>
        <v>1.1991071428572375</v>
      </c>
      <c r="BE705" s="13">
        <f t="shared" si="175"/>
        <v>29.000000000001492</v>
      </c>
      <c r="BF705" s="13">
        <f t="shared" si="176"/>
        <v>0.2398214285714475</v>
      </c>
      <c r="BG705" s="13">
        <f t="shared" si="177"/>
        <v>0.94969285714293195</v>
      </c>
    </row>
    <row r="706" spans="43:59">
      <c r="AQ706" s="13">
        <v>704</v>
      </c>
      <c r="AR706" s="13">
        <f t="shared" si="178"/>
        <v>28.900000000001491</v>
      </c>
      <c r="AS706" s="13">
        <f t="shared" si="163"/>
        <v>0.72250000000003722</v>
      </c>
      <c r="AT706" s="13">
        <f t="shared" si="164"/>
        <v>1395.0000000000746</v>
      </c>
      <c r="AU706" s="13">
        <f t="shared" si="165"/>
        <v>28.469387755103565</v>
      </c>
      <c r="AV706" s="13">
        <f t="shared" si="166"/>
        <v>28.900000000001491</v>
      </c>
      <c r="AW706" s="13">
        <f t="shared" si="167"/>
        <v>0.23855867346940679</v>
      </c>
      <c r="AX706" s="13">
        <f t="shared" si="168"/>
        <v>5.691024068748305E-2</v>
      </c>
      <c r="AY706" s="13">
        <f t="shared" si="169"/>
        <v>0.24388750000001863</v>
      </c>
      <c r="AZ706" s="13">
        <f t="shared" si="170"/>
        <v>5.9481112656259084E-2</v>
      </c>
      <c r="BA706" s="13">
        <f t="shared" si="171"/>
        <v>0.23855867346940679</v>
      </c>
      <c r="BB706" s="13">
        <f t="shared" si="172"/>
        <v>0.24388750000001863</v>
      </c>
      <c r="BC706" s="13">
        <f t="shared" si="173"/>
        <v>0.94469234693885074</v>
      </c>
      <c r="BD706" s="13">
        <f t="shared" si="174"/>
        <v>1.1927933673470339</v>
      </c>
      <c r="BE706" s="13">
        <f t="shared" si="175"/>
        <v>28.900000000001491</v>
      </c>
      <c r="BF706" s="13">
        <f t="shared" si="176"/>
        <v>0.23855867346940679</v>
      </c>
      <c r="BG706" s="13">
        <f t="shared" si="177"/>
        <v>0.94469234693885074</v>
      </c>
    </row>
    <row r="707" spans="43:59">
      <c r="AQ707" s="13">
        <v>705</v>
      </c>
      <c r="AR707" s="13">
        <f t="shared" si="178"/>
        <v>28.800000000001489</v>
      </c>
      <c r="AS707" s="13">
        <f t="shared" si="163"/>
        <v>0.72000000000003728</v>
      </c>
      <c r="AT707" s="13">
        <f t="shared" si="164"/>
        <v>1390.0000000000746</v>
      </c>
      <c r="AU707" s="13">
        <f t="shared" si="165"/>
        <v>28.367346938777033</v>
      </c>
      <c r="AV707" s="13">
        <f t="shared" si="166"/>
        <v>28.800000000001489</v>
      </c>
      <c r="AW707" s="13">
        <f t="shared" si="167"/>
        <v>0.23729591836736591</v>
      </c>
      <c r="AX707" s="13">
        <f t="shared" si="168"/>
        <v>5.6309352873811586E-2</v>
      </c>
      <c r="AY707" s="13">
        <f t="shared" si="169"/>
        <v>0.24265000000001863</v>
      </c>
      <c r="AZ707" s="13">
        <f t="shared" si="170"/>
        <v>5.8879022500009037E-2</v>
      </c>
      <c r="BA707" s="13">
        <f t="shared" si="171"/>
        <v>0.23729591836736591</v>
      </c>
      <c r="BB707" s="13">
        <f t="shared" si="172"/>
        <v>0.24265000000001863</v>
      </c>
      <c r="BC707" s="13">
        <f t="shared" si="173"/>
        <v>0.93969183673476886</v>
      </c>
      <c r="BD707" s="13">
        <f t="shared" si="174"/>
        <v>1.1864795918368296</v>
      </c>
      <c r="BE707" s="13">
        <f t="shared" si="175"/>
        <v>28.800000000001489</v>
      </c>
      <c r="BF707" s="13">
        <f t="shared" si="176"/>
        <v>0.23729591836736591</v>
      </c>
      <c r="BG707" s="13">
        <f t="shared" si="177"/>
        <v>0.93969183673476886</v>
      </c>
    </row>
    <row r="708" spans="43:59">
      <c r="AQ708" s="13">
        <v>706</v>
      </c>
      <c r="AR708" s="13">
        <f t="shared" si="178"/>
        <v>28.700000000001488</v>
      </c>
      <c r="AS708" s="13">
        <f t="shared" si="163"/>
        <v>0.71750000000003722</v>
      </c>
      <c r="AT708" s="13">
        <f t="shared" si="164"/>
        <v>1385.0000000000744</v>
      </c>
      <c r="AU708" s="13">
        <f t="shared" si="165"/>
        <v>28.265306122450497</v>
      </c>
      <c r="AV708" s="13">
        <f t="shared" si="166"/>
        <v>28.700000000001491</v>
      </c>
      <c r="AW708" s="13">
        <f t="shared" si="167"/>
        <v>0.23603316326532503</v>
      </c>
      <c r="AX708" s="13">
        <f t="shared" si="168"/>
        <v>5.571165416103558E-2</v>
      </c>
      <c r="AY708" s="13">
        <f t="shared" si="169"/>
        <v>0.24141250000001863</v>
      </c>
      <c r="AZ708" s="13">
        <f t="shared" si="170"/>
        <v>5.8279995156258993E-2</v>
      </c>
      <c r="BA708" s="13">
        <f t="shared" si="171"/>
        <v>0.23603316326532503</v>
      </c>
      <c r="BB708" s="13">
        <f t="shared" si="172"/>
        <v>0.24141250000001863</v>
      </c>
      <c r="BC708" s="13">
        <f t="shared" si="173"/>
        <v>0.93469132653068698</v>
      </c>
      <c r="BD708" s="13">
        <f t="shared" si="174"/>
        <v>1.1801658163266251</v>
      </c>
      <c r="BE708" s="13">
        <f t="shared" si="175"/>
        <v>28.700000000001488</v>
      </c>
      <c r="BF708" s="13">
        <f t="shared" si="176"/>
        <v>0.23603316326532503</v>
      </c>
      <c r="BG708" s="13">
        <f t="shared" si="177"/>
        <v>0.93469132653068698</v>
      </c>
    </row>
    <row r="709" spans="43:59">
      <c r="AQ709" s="13">
        <v>707</v>
      </c>
      <c r="AR709" s="13">
        <f t="shared" si="178"/>
        <v>28.600000000001486</v>
      </c>
      <c r="AS709" s="13">
        <f t="shared" ref="AS709:AS772" si="179">2.5*AR709/100</f>
        <v>0.71500000000003727</v>
      </c>
      <c r="AT709" s="13">
        <f t="shared" ref="AT709:AT772" si="180">AR709/100*Ts-pdim_offset</f>
        <v>1380.0000000000744</v>
      </c>
      <c r="AU709" s="13">
        <f t="shared" ref="AU709:AU772" si="181">IF(AT709/Ts_mod*100 &lt; 3, "STBY", AT709/Ts_mod*100)</f>
        <v>28.163265306123968</v>
      </c>
      <c r="AV709" s="13">
        <f t="shared" ref="AV709:AV772" si="182">IF(AS709/2.5*100 &lt; 3, "STBY", AS709/2.5*100)</f>
        <v>28.60000000000149</v>
      </c>
      <c r="AW709" s="13">
        <f t="shared" ref="AW709:AW772" si="183">IF(AU709/100*Slope+Offset &gt; 1, 1, IF(AU709/100*Slope+Offset &lt; MODout_min, MODout_min, AU709/100*Slope+Offset))</f>
        <v>0.23477040816328426</v>
      </c>
      <c r="AX709" s="13">
        <f t="shared" ref="AX709:AX772" si="184">IF(((AU709/100)*Slope+Offset)^Nth_order&gt;1,1,IF(((AU709/100)*Slope+Offset)^Nth_order&lt;MODout_min,MODout_min,((AU709/100)*Slope+Offset)^Nth_order))</f>
        <v>5.5117144549155089E-2</v>
      </c>
      <c r="AY709" s="13">
        <f t="shared" ref="AY709:AY772" si="185">IF(AV709/100*Slope+Offset &gt; 1, 1, IF(AV709/100*Slope+Offset &lt; MODout_min, MODout_min, AV709/100*Slope+Offset))</f>
        <v>0.24017500000001862</v>
      </c>
      <c r="AZ709" s="13">
        <f t="shared" ref="AZ709:AZ772" si="186">IF((AV709/100*Slope+Offset)^Nth_order &gt; 1, 1, IF((AV709/100*Slope+Offset)^Nth_order &lt; MODout_min, MODout_min, (AV709/100*Slope+Offset)^Nth_order))</f>
        <v>5.7684030625008945E-2</v>
      </c>
      <c r="BA709" s="13">
        <f t="shared" ref="BA709:BA772" si="187">HLOOKUP($N$20, $AW$3:$AX$994, AQ709, FALSE)</f>
        <v>0.23477040816328426</v>
      </c>
      <c r="BB709" s="13">
        <f t="shared" ref="BB709:BB772" si="188">HLOOKUP($N$20, $AY$3:$AZ$994, AQ709, FALSE)</f>
        <v>0.24017500000001862</v>
      </c>
      <c r="BC709" s="13">
        <f t="shared" ref="BC709:BC772" si="189">IF(BA709*N$32 &lt; 0.01*$N$12, 0.01*$N$12, BF709*N$32)</f>
        <v>0.92969081632660555</v>
      </c>
      <c r="BD709" s="13">
        <f t="shared" ref="BD709:BD772" si="190">IF(BB709*N$24 &lt; 0.01*$N$12, 0.01*$N$12, BF709*N$24)</f>
        <v>1.1738520408164212</v>
      </c>
      <c r="BE709" s="13">
        <f t="shared" ref="BE709:BE772" si="191">HLOOKUP($N$8, $AR$3:$AS$994, AQ709, FALSE)</f>
        <v>28.600000000001486</v>
      </c>
      <c r="BF709" s="13">
        <f t="shared" ref="BF709:BF772" si="192">HLOOKUP($N$8, $BA$3:$BB$994, AQ709, FALSE)</f>
        <v>0.23477040816328426</v>
      </c>
      <c r="BG709" s="13">
        <f t="shared" ref="BG709:BG772" si="193">HLOOKUP($N$8, $BC$3:$BD$994, AQ709, FALSE)</f>
        <v>0.92969081632660555</v>
      </c>
    </row>
    <row r="710" spans="43:59">
      <c r="AQ710" s="13">
        <v>708</v>
      </c>
      <c r="AR710" s="13">
        <f t="shared" si="178"/>
        <v>28.500000000001485</v>
      </c>
      <c r="AS710" s="13">
        <f t="shared" si="179"/>
        <v>0.7125000000000371</v>
      </c>
      <c r="AT710" s="13">
        <f t="shared" si="180"/>
        <v>1375.0000000000744</v>
      </c>
      <c r="AU710" s="13">
        <f t="shared" si="181"/>
        <v>28.061224489797436</v>
      </c>
      <c r="AV710" s="13">
        <f t="shared" si="182"/>
        <v>28.500000000001485</v>
      </c>
      <c r="AW710" s="13">
        <f t="shared" si="183"/>
        <v>0.23350765306124344</v>
      </c>
      <c r="AX710" s="13">
        <f t="shared" si="184"/>
        <v>5.452582403817003E-2</v>
      </c>
      <c r="AY710" s="13">
        <f t="shared" si="185"/>
        <v>0.23893750000001851</v>
      </c>
      <c r="AZ710" s="13">
        <f t="shared" si="186"/>
        <v>5.7091128906258844E-2</v>
      </c>
      <c r="BA710" s="13">
        <f t="shared" si="187"/>
        <v>0.23350765306124344</v>
      </c>
      <c r="BB710" s="13">
        <f t="shared" si="188"/>
        <v>0.23893750000001851</v>
      </c>
      <c r="BC710" s="13">
        <f t="shared" si="189"/>
        <v>0.9246903061225239</v>
      </c>
      <c r="BD710" s="13">
        <f t="shared" si="190"/>
        <v>1.1675382653062172</v>
      </c>
      <c r="BE710" s="13">
        <f t="shared" si="191"/>
        <v>28.500000000001485</v>
      </c>
      <c r="BF710" s="13">
        <f t="shared" si="192"/>
        <v>0.23350765306124344</v>
      </c>
      <c r="BG710" s="13">
        <f t="shared" si="193"/>
        <v>0.9246903061225239</v>
      </c>
    </row>
    <row r="711" spans="43:59">
      <c r="AQ711" s="13">
        <v>709</v>
      </c>
      <c r="AR711" s="13">
        <f t="shared" si="178"/>
        <v>28.400000000001484</v>
      </c>
      <c r="AS711" s="13">
        <f t="shared" si="179"/>
        <v>0.71000000000003705</v>
      </c>
      <c r="AT711" s="13">
        <f t="shared" si="180"/>
        <v>1370.0000000000744</v>
      </c>
      <c r="AU711" s="13">
        <f t="shared" si="181"/>
        <v>27.959183673470907</v>
      </c>
      <c r="AV711" s="13">
        <f t="shared" si="182"/>
        <v>28.40000000000148</v>
      </c>
      <c r="AW711" s="13">
        <f t="shared" si="183"/>
        <v>0.23224489795920261</v>
      </c>
      <c r="AX711" s="13">
        <f t="shared" si="184"/>
        <v>5.393769262808043E-2</v>
      </c>
      <c r="AY711" s="13">
        <f t="shared" si="185"/>
        <v>0.23770000000001845</v>
      </c>
      <c r="AZ711" s="13">
        <f t="shared" si="186"/>
        <v>5.6501290000008773E-2</v>
      </c>
      <c r="BA711" s="13">
        <f t="shared" si="187"/>
        <v>0.23224489795920261</v>
      </c>
      <c r="BB711" s="13">
        <f t="shared" si="188"/>
        <v>0.23770000000001845</v>
      </c>
      <c r="BC711" s="13">
        <f t="shared" si="189"/>
        <v>0.91968979591844224</v>
      </c>
      <c r="BD711" s="13">
        <f t="shared" si="190"/>
        <v>1.1612244897960131</v>
      </c>
      <c r="BE711" s="13">
        <f t="shared" si="191"/>
        <v>28.400000000001484</v>
      </c>
      <c r="BF711" s="13">
        <f t="shared" si="192"/>
        <v>0.23224489795920261</v>
      </c>
      <c r="BG711" s="13">
        <f t="shared" si="193"/>
        <v>0.91968979591844224</v>
      </c>
    </row>
    <row r="712" spans="43:59">
      <c r="AQ712" s="13">
        <v>710</v>
      </c>
      <c r="AR712" s="13">
        <f t="shared" ref="AR712:AR775" si="194">AR711-0.1</f>
        <v>28.300000000001482</v>
      </c>
      <c r="AS712" s="13">
        <f t="shared" si="179"/>
        <v>0.7075000000000371</v>
      </c>
      <c r="AT712" s="13">
        <f t="shared" si="180"/>
        <v>1365.0000000000739</v>
      </c>
      <c r="AU712" s="13">
        <f t="shared" si="181"/>
        <v>27.857142857144368</v>
      </c>
      <c r="AV712" s="13">
        <f t="shared" si="182"/>
        <v>28.300000000001486</v>
      </c>
      <c r="AW712" s="13">
        <f t="shared" si="183"/>
        <v>0.23098214285716173</v>
      </c>
      <c r="AX712" s="13">
        <f t="shared" si="184"/>
        <v>5.3352750318886269E-2</v>
      </c>
      <c r="AY712" s="13">
        <f t="shared" si="185"/>
        <v>0.23646250000001851</v>
      </c>
      <c r="AZ712" s="13">
        <f t="shared" si="186"/>
        <v>5.5914513906258755E-2</v>
      </c>
      <c r="BA712" s="13">
        <f t="shared" si="187"/>
        <v>0.23098214285716173</v>
      </c>
      <c r="BB712" s="13">
        <f t="shared" si="188"/>
        <v>0.23646250000001851</v>
      </c>
      <c r="BC712" s="13">
        <f t="shared" si="189"/>
        <v>0.91468928571436037</v>
      </c>
      <c r="BD712" s="13">
        <f t="shared" si="190"/>
        <v>1.1549107142858086</v>
      </c>
      <c r="BE712" s="13">
        <f t="shared" si="191"/>
        <v>28.300000000001482</v>
      </c>
      <c r="BF712" s="13">
        <f t="shared" si="192"/>
        <v>0.23098214285716173</v>
      </c>
      <c r="BG712" s="13">
        <f t="shared" si="193"/>
        <v>0.91468928571436037</v>
      </c>
    </row>
    <row r="713" spans="43:59">
      <c r="AQ713" s="13">
        <v>711</v>
      </c>
      <c r="AR713" s="13">
        <f t="shared" si="194"/>
        <v>28.200000000001481</v>
      </c>
      <c r="AS713" s="13">
        <f t="shared" si="179"/>
        <v>0.70500000000003693</v>
      </c>
      <c r="AT713" s="13">
        <f t="shared" si="180"/>
        <v>1360.0000000000739</v>
      </c>
      <c r="AU713" s="13">
        <f t="shared" si="181"/>
        <v>27.755102040817835</v>
      </c>
      <c r="AV713" s="13">
        <f t="shared" si="182"/>
        <v>28.200000000001481</v>
      </c>
      <c r="AW713" s="13">
        <f t="shared" si="183"/>
        <v>0.22971938775512085</v>
      </c>
      <c r="AX713" s="13">
        <f t="shared" si="184"/>
        <v>5.2770997110587567E-2</v>
      </c>
      <c r="AY713" s="13">
        <f t="shared" si="185"/>
        <v>0.23522500000001845</v>
      </c>
      <c r="AZ713" s="13">
        <f t="shared" si="186"/>
        <v>5.5330800625008676E-2</v>
      </c>
      <c r="BA713" s="13">
        <f t="shared" si="187"/>
        <v>0.22971938775512085</v>
      </c>
      <c r="BB713" s="13">
        <f t="shared" si="188"/>
        <v>0.23522500000001845</v>
      </c>
      <c r="BC713" s="13">
        <f t="shared" si="189"/>
        <v>0.90968877551027849</v>
      </c>
      <c r="BD713" s="13">
        <f t="shared" si="190"/>
        <v>1.1485969387756043</v>
      </c>
      <c r="BE713" s="13">
        <f t="shared" si="191"/>
        <v>28.200000000001481</v>
      </c>
      <c r="BF713" s="13">
        <f t="shared" si="192"/>
        <v>0.22971938775512085</v>
      </c>
      <c r="BG713" s="13">
        <f t="shared" si="193"/>
        <v>0.90968877551027849</v>
      </c>
    </row>
    <row r="714" spans="43:59">
      <c r="AQ714" s="13">
        <v>712</v>
      </c>
      <c r="AR714" s="13">
        <f t="shared" si="194"/>
        <v>28.100000000001479</v>
      </c>
      <c r="AS714" s="13">
        <f t="shared" si="179"/>
        <v>0.70250000000003698</v>
      </c>
      <c r="AT714" s="13">
        <f t="shared" si="180"/>
        <v>1355.0000000000739</v>
      </c>
      <c r="AU714" s="13">
        <f t="shared" si="181"/>
        <v>27.653061224491303</v>
      </c>
      <c r="AV714" s="13">
        <f t="shared" si="182"/>
        <v>28.100000000001479</v>
      </c>
      <c r="AW714" s="13">
        <f t="shared" si="183"/>
        <v>0.22845663265308003</v>
      </c>
      <c r="AX714" s="13">
        <f t="shared" si="184"/>
        <v>5.2192433003184352E-2</v>
      </c>
      <c r="AY714" s="13">
        <f t="shared" si="185"/>
        <v>0.23398750000001844</v>
      </c>
      <c r="AZ714" s="13">
        <f t="shared" si="186"/>
        <v>5.4750150156258628E-2</v>
      </c>
      <c r="BA714" s="13">
        <f t="shared" si="187"/>
        <v>0.22845663265308003</v>
      </c>
      <c r="BB714" s="13">
        <f t="shared" si="188"/>
        <v>0.23398750000001844</v>
      </c>
      <c r="BC714" s="13">
        <f t="shared" si="189"/>
        <v>0.90468826530619684</v>
      </c>
      <c r="BD714" s="13">
        <f t="shared" si="190"/>
        <v>1.1422831632654002</v>
      </c>
      <c r="BE714" s="13">
        <f t="shared" si="191"/>
        <v>28.100000000001479</v>
      </c>
      <c r="BF714" s="13">
        <f t="shared" si="192"/>
        <v>0.22845663265308003</v>
      </c>
      <c r="BG714" s="13">
        <f t="shared" si="193"/>
        <v>0.90468826530619684</v>
      </c>
    </row>
    <row r="715" spans="43:59">
      <c r="AQ715" s="13">
        <v>713</v>
      </c>
      <c r="AR715" s="13">
        <f t="shared" si="194"/>
        <v>28.000000000001478</v>
      </c>
      <c r="AS715" s="13">
        <f t="shared" si="179"/>
        <v>0.70000000000003693</v>
      </c>
      <c r="AT715" s="13">
        <f t="shared" si="180"/>
        <v>1350.0000000000739</v>
      </c>
      <c r="AU715" s="13">
        <f t="shared" si="181"/>
        <v>27.551020408164774</v>
      </c>
      <c r="AV715" s="13">
        <f t="shared" si="182"/>
        <v>28.000000000001478</v>
      </c>
      <c r="AW715" s="13">
        <f t="shared" si="183"/>
        <v>0.2271938775510392</v>
      </c>
      <c r="AX715" s="13">
        <f t="shared" si="184"/>
        <v>5.1617057996676596E-2</v>
      </c>
      <c r="AY715" s="13">
        <f t="shared" si="185"/>
        <v>0.23275000000001844</v>
      </c>
      <c r="AZ715" s="13">
        <f t="shared" si="186"/>
        <v>5.4172562500008584E-2</v>
      </c>
      <c r="BA715" s="13">
        <f t="shared" si="187"/>
        <v>0.2271938775510392</v>
      </c>
      <c r="BB715" s="13">
        <f t="shared" si="188"/>
        <v>0.23275000000001844</v>
      </c>
      <c r="BC715" s="13">
        <f t="shared" si="189"/>
        <v>0.89968775510211518</v>
      </c>
      <c r="BD715" s="13">
        <f t="shared" si="190"/>
        <v>1.135969387755196</v>
      </c>
      <c r="BE715" s="13">
        <f t="shared" si="191"/>
        <v>28.000000000001478</v>
      </c>
      <c r="BF715" s="13">
        <f t="shared" si="192"/>
        <v>0.2271938775510392</v>
      </c>
      <c r="BG715" s="13">
        <f t="shared" si="193"/>
        <v>0.89968775510211518</v>
      </c>
    </row>
    <row r="716" spans="43:59">
      <c r="AQ716" s="13">
        <v>714</v>
      </c>
      <c r="AR716" s="13">
        <f t="shared" si="194"/>
        <v>27.900000000001477</v>
      </c>
      <c r="AS716" s="13">
        <f t="shared" si="179"/>
        <v>0.69750000000003698</v>
      </c>
      <c r="AT716" s="13">
        <f t="shared" si="180"/>
        <v>1345.0000000000739</v>
      </c>
      <c r="AU716" s="13">
        <f t="shared" si="181"/>
        <v>27.448979591838242</v>
      </c>
      <c r="AV716" s="13">
        <f t="shared" si="182"/>
        <v>27.90000000000148</v>
      </c>
      <c r="AW716" s="13">
        <f t="shared" si="183"/>
        <v>0.22593112244899838</v>
      </c>
      <c r="AX716" s="13">
        <f t="shared" si="184"/>
        <v>5.10448720910643E-2</v>
      </c>
      <c r="AY716" s="13">
        <f t="shared" si="185"/>
        <v>0.23151250000001844</v>
      </c>
      <c r="AZ716" s="13">
        <f t="shared" si="186"/>
        <v>5.3598037656258535E-2</v>
      </c>
      <c r="BA716" s="13">
        <f t="shared" si="187"/>
        <v>0.22593112244899838</v>
      </c>
      <c r="BB716" s="13">
        <f t="shared" si="188"/>
        <v>0.23151250000001844</v>
      </c>
      <c r="BC716" s="13">
        <f t="shared" si="189"/>
        <v>0.89468724489803342</v>
      </c>
      <c r="BD716" s="13">
        <f t="shared" si="190"/>
        <v>1.1296556122449919</v>
      </c>
      <c r="BE716" s="13">
        <f t="shared" si="191"/>
        <v>27.900000000001477</v>
      </c>
      <c r="BF716" s="13">
        <f t="shared" si="192"/>
        <v>0.22593112244899838</v>
      </c>
      <c r="BG716" s="13">
        <f t="shared" si="193"/>
        <v>0.89468724489803342</v>
      </c>
    </row>
    <row r="717" spans="43:59">
      <c r="AQ717" s="13">
        <v>715</v>
      </c>
      <c r="AR717" s="13">
        <f t="shared" si="194"/>
        <v>27.800000000001475</v>
      </c>
      <c r="AS717" s="13">
        <f t="shared" si="179"/>
        <v>0.69500000000003692</v>
      </c>
      <c r="AT717" s="13">
        <f t="shared" si="180"/>
        <v>1340.0000000000737</v>
      </c>
      <c r="AU717" s="13">
        <f t="shared" si="181"/>
        <v>27.34693877551171</v>
      </c>
      <c r="AV717" s="13">
        <f t="shared" si="182"/>
        <v>27.800000000001479</v>
      </c>
      <c r="AW717" s="13">
        <f t="shared" si="183"/>
        <v>0.22466836734695755</v>
      </c>
      <c r="AX717" s="13">
        <f t="shared" si="184"/>
        <v>5.0475875286347463E-2</v>
      </c>
      <c r="AY717" s="13">
        <f t="shared" si="185"/>
        <v>0.23027500000001844</v>
      </c>
      <c r="AZ717" s="13">
        <f t="shared" si="186"/>
        <v>5.3026575625008489E-2</v>
      </c>
      <c r="BA717" s="13">
        <f t="shared" si="187"/>
        <v>0.22466836734695755</v>
      </c>
      <c r="BB717" s="13">
        <f t="shared" si="188"/>
        <v>0.23027500000001844</v>
      </c>
      <c r="BC717" s="13">
        <f t="shared" si="189"/>
        <v>0.88968673469395176</v>
      </c>
      <c r="BD717" s="13">
        <f t="shared" si="190"/>
        <v>1.1233418367347878</v>
      </c>
      <c r="BE717" s="13">
        <f t="shared" si="191"/>
        <v>27.800000000001475</v>
      </c>
      <c r="BF717" s="13">
        <f t="shared" si="192"/>
        <v>0.22466836734695755</v>
      </c>
      <c r="BG717" s="13">
        <f t="shared" si="193"/>
        <v>0.88968673469395176</v>
      </c>
    </row>
    <row r="718" spans="43:59">
      <c r="AQ718" s="13">
        <v>716</v>
      </c>
      <c r="AR718" s="13">
        <f t="shared" si="194"/>
        <v>27.700000000001474</v>
      </c>
      <c r="AS718" s="13">
        <f t="shared" si="179"/>
        <v>0.69250000000003675</v>
      </c>
      <c r="AT718" s="13">
        <f t="shared" si="180"/>
        <v>1335.0000000000737</v>
      </c>
      <c r="AU718" s="13">
        <f t="shared" si="181"/>
        <v>27.244897959185177</v>
      </c>
      <c r="AV718" s="13">
        <f t="shared" si="182"/>
        <v>27.700000000001467</v>
      </c>
      <c r="AW718" s="13">
        <f t="shared" si="183"/>
        <v>0.22340561224491673</v>
      </c>
      <c r="AX718" s="13">
        <f t="shared" si="184"/>
        <v>4.9910067582526085E-2</v>
      </c>
      <c r="AY718" s="13">
        <f t="shared" si="185"/>
        <v>0.22903750000001832</v>
      </c>
      <c r="AZ718" s="13">
        <f t="shared" si="186"/>
        <v>5.245817640625839E-2</v>
      </c>
      <c r="BA718" s="13">
        <f t="shared" si="187"/>
        <v>0.22340561224491673</v>
      </c>
      <c r="BB718" s="13">
        <f t="shared" si="188"/>
        <v>0.22903750000001832</v>
      </c>
      <c r="BC718" s="13">
        <f t="shared" si="189"/>
        <v>0.88468622448987011</v>
      </c>
      <c r="BD718" s="13">
        <f t="shared" si="190"/>
        <v>1.1170280612245835</v>
      </c>
      <c r="BE718" s="13">
        <f t="shared" si="191"/>
        <v>27.700000000001474</v>
      </c>
      <c r="BF718" s="13">
        <f t="shared" si="192"/>
        <v>0.22340561224491673</v>
      </c>
      <c r="BG718" s="13">
        <f t="shared" si="193"/>
        <v>0.88468622448987011</v>
      </c>
    </row>
    <row r="719" spans="43:59">
      <c r="AQ719" s="13">
        <v>717</v>
      </c>
      <c r="AR719" s="13">
        <f t="shared" si="194"/>
        <v>27.600000000001472</v>
      </c>
      <c r="AS719" s="13">
        <f t="shared" si="179"/>
        <v>0.69000000000003681</v>
      </c>
      <c r="AT719" s="13">
        <f t="shared" si="180"/>
        <v>1330.0000000000737</v>
      </c>
      <c r="AU719" s="13">
        <f t="shared" si="181"/>
        <v>27.142857142858645</v>
      </c>
      <c r="AV719" s="13">
        <f t="shared" si="182"/>
        <v>27.600000000001472</v>
      </c>
      <c r="AW719" s="13">
        <f t="shared" si="183"/>
        <v>0.2221428571428759</v>
      </c>
      <c r="AX719" s="13">
        <f t="shared" si="184"/>
        <v>4.9347448979600174E-2</v>
      </c>
      <c r="AY719" s="13">
        <f t="shared" si="185"/>
        <v>0.22780000000001838</v>
      </c>
      <c r="AZ719" s="13">
        <f t="shared" si="186"/>
        <v>5.1892840000008371E-2</v>
      </c>
      <c r="BA719" s="13">
        <f t="shared" si="187"/>
        <v>0.2221428571428759</v>
      </c>
      <c r="BB719" s="13">
        <f t="shared" si="188"/>
        <v>0.22780000000001838</v>
      </c>
      <c r="BC719" s="13">
        <f t="shared" si="189"/>
        <v>0.87968571428578846</v>
      </c>
      <c r="BD719" s="13">
        <f t="shared" si="190"/>
        <v>1.1107142857143795</v>
      </c>
      <c r="BE719" s="13">
        <f t="shared" si="191"/>
        <v>27.600000000001472</v>
      </c>
      <c r="BF719" s="13">
        <f t="shared" si="192"/>
        <v>0.2221428571428759</v>
      </c>
      <c r="BG719" s="13">
        <f t="shared" si="193"/>
        <v>0.87968571428578846</v>
      </c>
    </row>
    <row r="720" spans="43:59">
      <c r="AQ720" s="13">
        <v>718</v>
      </c>
      <c r="AR720" s="13">
        <f t="shared" si="194"/>
        <v>27.500000000001471</v>
      </c>
      <c r="AS720" s="13">
        <f t="shared" si="179"/>
        <v>0.68750000000003686</v>
      </c>
      <c r="AT720" s="13">
        <f t="shared" si="180"/>
        <v>1325.0000000000737</v>
      </c>
      <c r="AU720" s="13">
        <f t="shared" si="181"/>
        <v>27.040816326532113</v>
      </c>
      <c r="AV720" s="13">
        <f t="shared" si="182"/>
        <v>27.500000000001474</v>
      </c>
      <c r="AW720" s="13">
        <f t="shared" si="183"/>
        <v>0.22088010204083508</v>
      </c>
      <c r="AX720" s="13">
        <f t="shared" si="184"/>
        <v>4.8788019477569715E-2</v>
      </c>
      <c r="AY720" s="13">
        <f t="shared" si="185"/>
        <v>0.22656250000001837</v>
      </c>
      <c r="AZ720" s="13">
        <f t="shared" si="186"/>
        <v>5.1330566406258327E-2</v>
      </c>
      <c r="BA720" s="13">
        <f t="shared" si="187"/>
        <v>0.22088010204083508</v>
      </c>
      <c r="BB720" s="13">
        <f t="shared" si="188"/>
        <v>0.22656250000001837</v>
      </c>
      <c r="BC720" s="13">
        <f t="shared" si="189"/>
        <v>0.8746852040817068</v>
      </c>
      <c r="BD720" s="13">
        <f t="shared" si="190"/>
        <v>1.1044005102041754</v>
      </c>
      <c r="BE720" s="13">
        <f t="shared" si="191"/>
        <v>27.500000000001471</v>
      </c>
      <c r="BF720" s="13">
        <f t="shared" si="192"/>
        <v>0.22088010204083508</v>
      </c>
      <c r="BG720" s="13">
        <f t="shared" si="193"/>
        <v>0.8746852040817068</v>
      </c>
    </row>
    <row r="721" spans="43:59">
      <c r="AQ721" s="13">
        <v>719</v>
      </c>
      <c r="AR721" s="13">
        <f t="shared" si="194"/>
        <v>27.400000000001469</v>
      </c>
      <c r="AS721" s="13">
        <f t="shared" si="179"/>
        <v>0.68500000000003669</v>
      </c>
      <c r="AT721" s="13">
        <f t="shared" si="180"/>
        <v>1320.0000000000734</v>
      </c>
      <c r="AU721" s="13">
        <f t="shared" si="181"/>
        <v>26.938775510205581</v>
      </c>
      <c r="AV721" s="13">
        <f t="shared" si="182"/>
        <v>27.400000000001469</v>
      </c>
      <c r="AW721" s="13">
        <f t="shared" si="183"/>
        <v>0.2196173469387942</v>
      </c>
      <c r="AX721" s="13">
        <f t="shared" si="184"/>
        <v>4.8231779076434701E-2</v>
      </c>
      <c r="AY721" s="13">
        <f t="shared" si="185"/>
        <v>0.22532500000001832</v>
      </c>
      <c r="AZ721" s="13">
        <f t="shared" si="186"/>
        <v>5.0771355625008258E-2</v>
      </c>
      <c r="BA721" s="13">
        <f t="shared" si="187"/>
        <v>0.2196173469387942</v>
      </c>
      <c r="BB721" s="13">
        <f t="shared" si="188"/>
        <v>0.22532500000001832</v>
      </c>
      <c r="BC721" s="13">
        <f t="shared" si="189"/>
        <v>0.86968469387762493</v>
      </c>
      <c r="BD721" s="13">
        <f t="shared" si="190"/>
        <v>1.0980867346939709</v>
      </c>
      <c r="BE721" s="13">
        <f t="shared" si="191"/>
        <v>27.400000000001469</v>
      </c>
      <c r="BF721" s="13">
        <f t="shared" si="192"/>
        <v>0.2196173469387942</v>
      </c>
      <c r="BG721" s="13">
        <f t="shared" si="193"/>
        <v>0.86968469387762493</v>
      </c>
    </row>
    <row r="722" spans="43:59">
      <c r="AQ722" s="13">
        <v>720</v>
      </c>
      <c r="AR722" s="13">
        <f t="shared" si="194"/>
        <v>27.300000000001468</v>
      </c>
      <c r="AS722" s="13">
        <f t="shared" si="179"/>
        <v>0.68250000000003663</v>
      </c>
      <c r="AT722" s="13">
        <f t="shared" si="180"/>
        <v>1315.0000000000734</v>
      </c>
      <c r="AU722" s="13">
        <f t="shared" si="181"/>
        <v>26.836734693879048</v>
      </c>
      <c r="AV722" s="13">
        <f t="shared" si="182"/>
        <v>27.300000000001468</v>
      </c>
      <c r="AW722" s="13">
        <f t="shared" si="183"/>
        <v>0.21835459183675338</v>
      </c>
      <c r="AX722" s="13">
        <f t="shared" si="184"/>
        <v>4.7678727776195161E-2</v>
      </c>
      <c r="AY722" s="13">
        <f t="shared" si="185"/>
        <v>0.22408750000001831</v>
      </c>
      <c r="AZ722" s="13">
        <f t="shared" si="186"/>
        <v>5.0215207656258205E-2</v>
      </c>
      <c r="BA722" s="13">
        <f t="shared" si="187"/>
        <v>0.21835459183675338</v>
      </c>
      <c r="BB722" s="13">
        <f t="shared" si="188"/>
        <v>0.22408750000001831</v>
      </c>
      <c r="BC722" s="13">
        <f t="shared" si="189"/>
        <v>0.86468418367354327</v>
      </c>
      <c r="BD722" s="13">
        <f t="shared" si="190"/>
        <v>1.0917729591837668</v>
      </c>
      <c r="BE722" s="13">
        <f t="shared" si="191"/>
        <v>27.300000000001468</v>
      </c>
      <c r="BF722" s="13">
        <f t="shared" si="192"/>
        <v>0.21835459183675338</v>
      </c>
      <c r="BG722" s="13">
        <f t="shared" si="193"/>
        <v>0.86468418367354327</v>
      </c>
    </row>
    <row r="723" spans="43:59">
      <c r="AQ723" s="13">
        <v>721</v>
      </c>
      <c r="AR723" s="13">
        <f t="shared" si="194"/>
        <v>27.200000000001467</v>
      </c>
      <c r="AS723" s="13">
        <f t="shared" si="179"/>
        <v>0.68000000000003669</v>
      </c>
      <c r="AT723" s="13">
        <f t="shared" si="180"/>
        <v>1310.0000000000734</v>
      </c>
      <c r="AU723" s="13">
        <f t="shared" si="181"/>
        <v>26.734693877552516</v>
      </c>
      <c r="AV723" s="13">
        <f t="shared" si="182"/>
        <v>27.200000000001467</v>
      </c>
      <c r="AW723" s="13">
        <f t="shared" si="183"/>
        <v>0.21709183673471255</v>
      </c>
      <c r="AX723" s="13">
        <f t="shared" si="184"/>
        <v>4.7128865576851087E-2</v>
      </c>
      <c r="AY723" s="13">
        <f t="shared" si="185"/>
        <v>0.22285000000001831</v>
      </c>
      <c r="AZ723" s="13">
        <f t="shared" si="186"/>
        <v>4.9662122500008163E-2</v>
      </c>
      <c r="BA723" s="13">
        <f t="shared" si="187"/>
        <v>0.21709183673471255</v>
      </c>
      <c r="BB723" s="13">
        <f t="shared" si="188"/>
        <v>0.22285000000001831</v>
      </c>
      <c r="BC723" s="13">
        <f t="shared" si="189"/>
        <v>0.85968367346946162</v>
      </c>
      <c r="BD723" s="13">
        <f t="shared" si="190"/>
        <v>1.0854591836735628</v>
      </c>
      <c r="BE723" s="13">
        <f t="shared" si="191"/>
        <v>27.200000000001467</v>
      </c>
      <c r="BF723" s="13">
        <f t="shared" si="192"/>
        <v>0.21709183673471255</v>
      </c>
      <c r="BG723" s="13">
        <f t="shared" si="193"/>
        <v>0.85968367346946162</v>
      </c>
    </row>
    <row r="724" spans="43:59">
      <c r="AQ724" s="13">
        <v>722</v>
      </c>
      <c r="AR724" s="13">
        <f t="shared" si="194"/>
        <v>27.100000000001465</v>
      </c>
      <c r="AS724" s="13">
        <f t="shared" si="179"/>
        <v>0.67750000000003663</v>
      </c>
      <c r="AT724" s="13">
        <f t="shared" si="180"/>
        <v>1305.0000000000734</v>
      </c>
      <c r="AU724" s="13">
        <f t="shared" si="181"/>
        <v>26.632653061225987</v>
      </c>
      <c r="AV724" s="13">
        <f t="shared" si="182"/>
        <v>27.100000000001469</v>
      </c>
      <c r="AW724" s="13">
        <f t="shared" si="183"/>
        <v>0.21582908163267173</v>
      </c>
      <c r="AX724" s="13">
        <f t="shared" si="184"/>
        <v>4.6582192478402479E-2</v>
      </c>
      <c r="AY724" s="13">
        <f t="shared" si="185"/>
        <v>0.22161250000001831</v>
      </c>
      <c r="AZ724" s="13">
        <f t="shared" si="186"/>
        <v>4.9112100156258116E-2</v>
      </c>
      <c r="BA724" s="13">
        <f t="shared" si="187"/>
        <v>0.21582908163267173</v>
      </c>
      <c r="BB724" s="13">
        <f t="shared" si="188"/>
        <v>0.22161250000001831</v>
      </c>
      <c r="BC724" s="13">
        <f t="shared" si="189"/>
        <v>0.85468316326537996</v>
      </c>
      <c r="BD724" s="13">
        <f t="shared" si="190"/>
        <v>1.0791454081633587</v>
      </c>
      <c r="BE724" s="13">
        <f t="shared" si="191"/>
        <v>27.100000000001465</v>
      </c>
      <c r="BF724" s="13">
        <f t="shared" si="192"/>
        <v>0.21582908163267173</v>
      </c>
      <c r="BG724" s="13">
        <f t="shared" si="193"/>
        <v>0.85468316326537996</v>
      </c>
    </row>
    <row r="725" spans="43:59">
      <c r="AQ725" s="13">
        <v>723</v>
      </c>
      <c r="AR725" s="13">
        <f t="shared" si="194"/>
        <v>27.000000000001464</v>
      </c>
      <c r="AS725" s="13">
        <f t="shared" si="179"/>
        <v>0.67500000000003668</v>
      </c>
      <c r="AT725" s="13">
        <f t="shared" si="180"/>
        <v>1300.000000000073</v>
      </c>
      <c r="AU725" s="13">
        <f t="shared" si="181"/>
        <v>26.530612244899448</v>
      </c>
      <c r="AV725" s="13">
        <f t="shared" si="182"/>
        <v>27.000000000001467</v>
      </c>
      <c r="AW725" s="13">
        <f t="shared" si="183"/>
        <v>0.21456632653063085</v>
      </c>
      <c r="AX725" s="13">
        <f t="shared" si="184"/>
        <v>4.6038708480849296E-2</v>
      </c>
      <c r="AY725" s="13">
        <f t="shared" si="185"/>
        <v>0.22037500000001831</v>
      </c>
      <c r="AZ725" s="13">
        <f t="shared" si="186"/>
        <v>4.8565140625008066E-2</v>
      </c>
      <c r="BA725" s="13">
        <f t="shared" si="187"/>
        <v>0.21456632653063085</v>
      </c>
      <c r="BB725" s="13">
        <f t="shared" si="188"/>
        <v>0.22037500000001831</v>
      </c>
      <c r="BC725" s="13">
        <f t="shared" si="189"/>
        <v>0.84968265306129809</v>
      </c>
      <c r="BD725" s="13">
        <f t="shared" si="190"/>
        <v>1.0728316326531542</v>
      </c>
      <c r="BE725" s="13">
        <f t="shared" si="191"/>
        <v>27.000000000001464</v>
      </c>
      <c r="BF725" s="13">
        <f t="shared" si="192"/>
        <v>0.21456632653063085</v>
      </c>
      <c r="BG725" s="13">
        <f t="shared" si="193"/>
        <v>0.84968265306129809</v>
      </c>
    </row>
    <row r="726" spans="43:59">
      <c r="AQ726" s="13">
        <v>724</v>
      </c>
      <c r="AR726" s="13">
        <f t="shared" si="194"/>
        <v>26.900000000001462</v>
      </c>
      <c r="AS726" s="13">
        <f t="shared" si="179"/>
        <v>0.67250000000003651</v>
      </c>
      <c r="AT726" s="13">
        <f t="shared" si="180"/>
        <v>1295.000000000073</v>
      </c>
      <c r="AU726" s="13">
        <f t="shared" si="181"/>
        <v>26.428571428572916</v>
      </c>
      <c r="AV726" s="13">
        <f t="shared" si="182"/>
        <v>26.900000000001462</v>
      </c>
      <c r="AW726" s="13">
        <f t="shared" si="183"/>
        <v>0.21330357142859002</v>
      </c>
      <c r="AX726" s="13">
        <f t="shared" si="184"/>
        <v>4.5498413584191606E-2</v>
      </c>
      <c r="AY726" s="13">
        <f t="shared" si="185"/>
        <v>0.21913750000001825</v>
      </c>
      <c r="AZ726" s="13">
        <f t="shared" si="186"/>
        <v>4.8021243906257997E-2</v>
      </c>
      <c r="BA726" s="13">
        <f t="shared" si="187"/>
        <v>0.21330357142859002</v>
      </c>
      <c r="BB726" s="13">
        <f t="shared" si="188"/>
        <v>0.21913750000001825</v>
      </c>
      <c r="BC726" s="13">
        <f t="shared" si="189"/>
        <v>0.84468214285721643</v>
      </c>
      <c r="BD726" s="13">
        <f t="shared" si="190"/>
        <v>1.0665178571429501</v>
      </c>
      <c r="BE726" s="13">
        <f t="shared" si="191"/>
        <v>26.900000000001462</v>
      </c>
      <c r="BF726" s="13">
        <f t="shared" si="192"/>
        <v>0.21330357142859002</v>
      </c>
      <c r="BG726" s="13">
        <f t="shared" si="193"/>
        <v>0.84468214285721643</v>
      </c>
    </row>
    <row r="727" spans="43:59">
      <c r="AQ727" s="13">
        <v>725</v>
      </c>
      <c r="AR727" s="13">
        <f t="shared" si="194"/>
        <v>26.800000000001461</v>
      </c>
      <c r="AS727" s="13">
        <f t="shared" si="179"/>
        <v>0.67000000000003657</v>
      </c>
      <c r="AT727" s="13">
        <f t="shared" si="180"/>
        <v>1290.000000000073</v>
      </c>
      <c r="AU727" s="13">
        <f t="shared" si="181"/>
        <v>26.326530612246383</v>
      </c>
      <c r="AV727" s="13">
        <f t="shared" si="182"/>
        <v>26.800000000001461</v>
      </c>
      <c r="AW727" s="13">
        <f t="shared" si="183"/>
        <v>0.2120408163265492</v>
      </c>
      <c r="AX727" s="13">
        <f t="shared" si="184"/>
        <v>4.4961307788429369E-2</v>
      </c>
      <c r="AY727" s="13">
        <f t="shared" si="185"/>
        <v>0.21790000000001825</v>
      </c>
      <c r="AZ727" s="13">
        <f t="shared" si="186"/>
        <v>4.7480410000007953E-2</v>
      </c>
      <c r="BA727" s="13">
        <f t="shared" si="187"/>
        <v>0.2120408163265492</v>
      </c>
      <c r="BB727" s="13">
        <f t="shared" si="188"/>
        <v>0.21790000000001825</v>
      </c>
      <c r="BC727" s="13">
        <f t="shared" si="189"/>
        <v>0.83968163265313467</v>
      </c>
      <c r="BD727" s="13">
        <f t="shared" si="190"/>
        <v>1.060204081632746</v>
      </c>
      <c r="BE727" s="13">
        <f t="shared" si="191"/>
        <v>26.800000000001461</v>
      </c>
      <c r="BF727" s="13">
        <f t="shared" si="192"/>
        <v>0.2120408163265492</v>
      </c>
      <c r="BG727" s="13">
        <f t="shared" si="193"/>
        <v>0.83968163265313467</v>
      </c>
    </row>
    <row r="728" spans="43:59">
      <c r="AQ728" s="13">
        <v>726</v>
      </c>
      <c r="AR728" s="13">
        <f t="shared" si="194"/>
        <v>26.700000000001459</v>
      </c>
      <c r="AS728" s="13">
        <f t="shared" si="179"/>
        <v>0.66750000000003651</v>
      </c>
      <c r="AT728" s="13">
        <f t="shared" si="180"/>
        <v>1285.000000000073</v>
      </c>
      <c r="AU728" s="13">
        <f t="shared" si="181"/>
        <v>26.224489795919858</v>
      </c>
      <c r="AV728" s="13">
        <f t="shared" si="182"/>
        <v>26.700000000001463</v>
      </c>
      <c r="AW728" s="13">
        <f t="shared" si="183"/>
        <v>0.21077806122450843</v>
      </c>
      <c r="AX728" s="13">
        <f t="shared" si="184"/>
        <v>4.4427391093562627E-2</v>
      </c>
      <c r="AY728" s="13">
        <f t="shared" si="185"/>
        <v>0.21666250000001824</v>
      </c>
      <c r="AZ728" s="13">
        <f t="shared" si="186"/>
        <v>4.6942638906257904E-2</v>
      </c>
      <c r="BA728" s="13">
        <f t="shared" si="187"/>
        <v>0.21077806122450843</v>
      </c>
      <c r="BB728" s="13">
        <f t="shared" si="188"/>
        <v>0.21666250000001824</v>
      </c>
      <c r="BC728" s="13">
        <f t="shared" si="189"/>
        <v>0.83468112244905324</v>
      </c>
      <c r="BD728" s="13">
        <f t="shared" si="190"/>
        <v>1.0538903061225422</v>
      </c>
      <c r="BE728" s="13">
        <f t="shared" si="191"/>
        <v>26.700000000001459</v>
      </c>
      <c r="BF728" s="13">
        <f t="shared" si="192"/>
        <v>0.21077806122450843</v>
      </c>
      <c r="BG728" s="13">
        <f t="shared" si="193"/>
        <v>0.83468112244905324</v>
      </c>
    </row>
    <row r="729" spans="43:59">
      <c r="AQ729" s="13">
        <v>727</v>
      </c>
      <c r="AR729" s="13">
        <f t="shared" si="194"/>
        <v>26.600000000001458</v>
      </c>
      <c r="AS729" s="13">
        <f t="shared" si="179"/>
        <v>0.66500000000003634</v>
      </c>
      <c r="AT729" s="13">
        <f t="shared" si="180"/>
        <v>1280.0000000000728</v>
      </c>
      <c r="AU729" s="13">
        <f t="shared" si="181"/>
        <v>26.122448979593322</v>
      </c>
      <c r="AV729" s="13">
        <f t="shared" si="182"/>
        <v>26.600000000001454</v>
      </c>
      <c r="AW729" s="13">
        <f t="shared" si="183"/>
        <v>0.20951530612246749</v>
      </c>
      <c r="AX729" s="13">
        <f t="shared" si="184"/>
        <v>4.3896663499591267E-2</v>
      </c>
      <c r="AY729" s="13">
        <f t="shared" si="185"/>
        <v>0.21542500000001819</v>
      </c>
      <c r="AZ729" s="13">
        <f t="shared" si="186"/>
        <v>4.6407930625007837E-2</v>
      </c>
      <c r="BA729" s="13">
        <f t="shared" si="187"/>
        <v>0.20951530612246749</v>
      </c>
      <c r="BB729" s="13">
        <f t="shared" si="188"/>
        <v>0.21542500000001819</v>
      </c>
      <c r="BC729" s="13">
        <f t="shared" si="189"/>
        <v>0.82968061224497114</v>
      </c>
      <c r="BD729" s="13">
        <f t="shared" si="190"/>
        <v>1.0475765306123375</v>
      </c>
      <c r="BE729" s="13">
        <f t="shared" si="191"/>
        <v>26.600000000001458</v>
      </c>
      <c r="BF729" s="13">
        <f t="shared" si="192"/>
        <v>0.20951530612246749</v>
      </c>
      <c r="BG729" s="13">
        <f t="shared" si="193"/>
        <v>0.82968061224497114</v>
      </c>
    </row>
    <row r="730" spans="43:59">
      <c r="AQ730" s="13">
        <v>728</v>
      </c>
      <c r="AR730" s="13">
        <f t="shared" si="194"/>
        <v>26.500000000001457</v>
      </c>
      <c r="AS730" s="13">
        <f t="shared" si="179"/>
        <v>0.66250000000003639</v>
      </c>
      <c r="AT730" s="13">
        <f t="shared" si="180"/>
        <v>1275.0000000000728</v>
      </c>
      <c r="AU730" s="13">
        <f t="shared" si="181"/>
        <v>26.02040816326679</v>
      </c>
      <c r="AV730" s="13">
        <f t="shared" si="182"/>
        <v>26.500000000001457</v>
      </c>
      <c r="AW730" s="13">
        <f t="shared" si="183"/>
        <v>0.20825255102042667</v>
      </c>
      <c r="AX730" s="13">
        <f t="shared" si="184"/>
        <v>4.3369125006515415E-2</v>
      </c>
      <c r="AY730" s="13">
        <f t="shared" si="185"/>
        <v>0.21418750000001818</v>
      </c>
      <c r="AZ730" s="13">
        <f t="shared" si="186"/>
        <v>4.5876285156257787E-2</v>
      </c>
      <c r="BA730" s="13">
        <f t="shared" si="187"/>
        <v>0.20825255102042667</v>
      </c>
      <c r="BB730" s="13">
        <f t="shared" si="188"/>
        <v>0.21418750000001818</v>
      </c>
      <c r="BC730" s="13">
        <f t="shared" si="189"/>
        <v>0.82468010204088948</v>
      </c>
      <c r="BD730" s="13">
        <f t="shared" si="190"/>
        <v>1.0412627551021334</v>
      </c>
      <c r="BE730" s="13">
        <f t="shared" si="191"/>
        <v>26.500000000001457</v>
      </c>
      <c r="BF730" s="13">
        <f t="shared" si="192"/>
        <v>0.20825255102042667</v>
      </c>
      <c r="BG730" s="13">
        <f t="shared" si="193"/>
        <v>0.82468010204088948</v>
      </c>
    </row>
    <row r="731" spans="43:59">
      <c r="AQ731" s="13">
        <v>729</v>
      </c>
      <c r="AR731" s="13">
        <f t="shared" si="194"/>
        <v>26.400000000001455</v>
      </c>
      <c r="AS731" s="13">
        <f t="shared" si="179"/>
        <v>0.66000000000003634</v>
      </c>
      <c r="AT731" s="13">
        <f t="shared" si="180"/>
        <v>1270.0000000000728</v>
      </c>
      <c r="AU731" s="13">
        <f t="shared" si="181"/>
        <v>25.918367346940265</v>
      </c>
      <c r="AV731" s="13">
        <f t="shared" si="182"/>
        <v>26.400000000001455</v>
      </c>
      <c r="AW731" s="13">
        <f t="shared" si="183"/>
        <v>0.2069897959183859</v>
      </c>
      <c r="AX731" s="13">
        <f t="shared" si="184"/>
        <v>4.2844775614335043E-2</v>
      </c>
      <c r="AY731" s="13">
        <f t="shared" si="185"/>
        <v>0.21295000000001818</v>
      </c>
      <c r="AZ731" s="13">
        <f t="shared" si="186"/>
        <v>4.534770250000774E-2</v>
      </c>
      <c r="BA731" s="13">
        <f t="shared" si="187"/>
        <v>0.2069897959183859</v>
      </c>
      <c r="BB731" s="13">
        <f t="shared" si="188"/>
        <v>0.21295000000001818</v>
      </c>
      <c r="BC731" s="13">
        <f t="shared" si="189"/>
        <v>0.81967959183680805</v>
      </c>
      <c r="BD731" s="13">
        <f t="shared" si="190"/>
        <v>1.0349489795919296</v>
      </c>
      <c r="BE731" s="13">
        <f t="shared" si="191"/>
        <v>26.400000000001455</v>
      </c>
      <c r="BF731" s="13">
        <f t="shared" si="192"/>
        <v>0.2069897959183859</v>
      </c>
      <c r="BG731" s="13">
        <f t="shared" si="193"/>
        <v>0.81967959183680805</v>
      </c>
    </row>
    <row r="732" spans="43:59">
      <c r="AQ732" s="13">
        <v>730</v>
      </c>
      <c r="AR732" s="13">
        <f t="shared" si="194"/>
        <v>26.300000000001454</v>
      </c>
      <c r="AS732" s="13">
        <f t="shared" si="179"/>
        <v>0.65750000000003639</v>
      </c>
      <c r="AT732" s="13">
        <f t="shared" si="180"/>
        <v>1265.0000000000728</v>
      </c>
      <c r="AU732" s="13">
        <f t="shared" si="181"/>
        <v>25.816326530613733</v>
      </c>
      <c r="AV732" s="13">
        <f t="shared" si="182"/>
        <v>26.300000000001454</v>
      </c>
      <c r="AW732" s="13">
        <f t="shared" si="183"/>
        <v>0.20572704081634507</v>
      </c>
      <c r="AX732" s="13">
        <f t="shared" si="184"/>
        <v>4.2323615323050109E-2</v>
      </c>
      <c r="AY732" s="13">
        <f t="shared" si="185"/>
        <v>0.21171250000001818</v>
      </c>
      <c r="AZ732" s="13">
        <f t="shared" si="186"/>
        <v>4.4822182656257696E-2</v>
      </c>
      <c r="BA732" s="13">
        <f t="shared" si="187"/>
        <v>0.20572704081634507</v>
      </c>
      <c r="BB732" s="13">
        <f t="shared" si="188"/>
        <v>0.21171250000001818</v>
      </c>
      <c r="BC732" s="13">
        <f t="shared" si="189"/>
        <v>0.8146790816327264</v>
      </c>
      <c r="BD732" s="13">
        <f t="shared" si="190"/>
        <v>1.0286352040817253</v>
      </c>
      <c r="BE732" s="13">
        <f t="shared" si="191"/>
        <v>26.300000000001454</v>
      </c>
      <c r="BF732" s="13">
        <f t="shared" si="192"/>
        <v>0.20572704081634507</v>
      </c>
      <c r="BG732" s="13">
        <f t="shared" si="193"/>
        <v>0.8146790816327264</v>
      </c>
    </row>
    <row r="733" spans="43:59">
      <c r="AQ733" s="13">
        <v>731</v>
      </c>
      <c r="AR733" s="13">
        <f t="shared" si="194"/>
        <v>26.200000000001452</v>
      </c>
      <c r="AS733" s="13">
        <f t="shared" si="179"/>
        <v>0.65500000000003633</v>
      </c>
      <c r="AT733" s="13">
        <f t="shared" si="180"/>
        <v>1260.0000000000725</v>
      </c>
      <c r="AU733" s="13">
        <f t="shared" si="181"/>
        <v>25.714285714287193</v>
      </c>
      <c r="AV733" s="13">
        <f t="shared" si="182"/>
        <v>26.200000000001456</v>
      </c>
      <c r="AW733" s="13">
        <f t="shared" si="183"/>
        <v>0.20446428571430419</v>
      </c>
      <c r="AX733" s="13">
        <f t="shared" si="184"/>
        <v>4.1805644132660622E-2</v>
      </c>
      <c r="AY733" s="13">
        <f t="shared" si="185"/>
        <v>0.21047500000001818</v>
      </c>
      <c r="AZ733" s="13">
        <f t="shared" si="186"/>
        <v>4.4299725625007648E-2</v>
      </c>
      <c r="BA733" s="13">
        <f t="shared" si="187"/>
        <v>0.20446428571430419</v>
      </c>
      <c r="BB733" s="13">
        <f t="shared" si="188"/>
        <v>0.21047500000001818</v>
      </c>
      <c r="BC733" s="13">
        <f t="shared" si="189"/>
        <v>0.80967857142864452</v>
      </c>
      <c r="BD733" s="13">
        <f t="shared" si="190"/>
        <v>1.022321428571521</v>
      </c>
      <c r="BE733" s="13">
        <f t="shared" si="191"/>
        <v>26.200000000001452</v>
      </c>
      <c r="BF733" s="13">
        <f t="shared" si="192"/>
        <v>0.20446428571430419</v>
      </c>
      <c r="BG733" s="13">
        <f t="shared" si="193"/>
        <v>0.80967857142864452</v>
      </c>
    </row>
    <row r="734" spans="43:59">
      <c r="AQ734" s="13">
        <v>732</v>
      </c>
      <c r="AR734" s="13">
        <f t="shared" si="194"/>
        <v>26.100000000001451</v>
      </c>
      <c r="AS734" s="13">
        <f t="shared" si="179"/>
        <v>0.65250000000003627</v>
      </c>
      <c r="AT734" s="13">
        <f t="shared" si="180"/>
        <v>1255.0000000000725</v>
      </c>
      <c r="AU734" s="13">
        <f t="shared" si="181"/>
        <v>25.612244897960661</v>
      </c>
      <c r="AV734" s="13">
        <f t="shared" si="182"/>
        <v>26.100000000001451</v>
      </c>
      <c r="AW734" s="13">
        <f t="shared" si="183"/>
        <v>0.20320153061226337</v>
      </c>
      <c r="AX734" s="13">
        <f t="shared" si="184"/>
        <v>4.1290862043166607E-2</v>
      </c>
      <c r="AY734" s="13">
        <f t="shared" si="185"/>
        <v>0.20923750000001812</v>
      </c>
      <c r="AZ734" s="13">
        <f t="shared" si="186"/>
        <v>4.3780331406257582E-2</v>
      </c>
      <c r="BA734" s="13">
        <f t="shared" si="187"/>
        <v>0.20320153061226337</v>
      </c>
      <c r="BB734" s="13">
        <f t="shared" si="188"/>
        <v>0.20923750000001812</v>
      </c>
      <c r="BC734" s="13">
        <f t="shared" si="189"/>
        <v>0.80467806122456287</v>
      </c>
      <c r="BD734" s="13">
        <f t="shared" si="190"/>
        <v>1.0160076530613169</v>
      </c>
      <c r="BE734" s="13">
        <f t="shared" si="191"/>
        <v>26.100000000001451</v>
      </c>
      <c r="BF734" s="13">
        <f t="shared" si="192"/>
        <v>0.20320153061226337</v>
      </c>
      <c r="BG734" s="13">
        <f t="shared" si="193"/>
        <v>0.80467806122456287</v>
      </c>
    </row>
    <row r="735" spans="43:59">
      <c r="AQ735" s="13">
        <v>733</v>
      </c>
      <c r="AR735" s="13">
        <f t="shared" si="194"/>
        <v>26.00000000000145</v>
      </c>
      <c r="AS735" s="13">
        <f t="shared" si="179"/>
        <v>0.65000000000003622</v>
      </c>
      <c r="AT735" s="13">
        <f t="shared" si="180"/>
        <v>1250.0000000000725</v>
      </c>
      <c r="AU735" s="13">
        <f t="shared" si="181"/>
        <v>25.510204081634136</v>
      </c>
      <c r="AV735" s="13">
        <f t="shared" si="182"/>
        <v>26.00000000000145</v>
      </c>
      <c r="AW735" s="13">
        <f t="shared" si="183"/>
        <v>0.2019387755102226</v>
      </c>
      <c r="AX735" s="13">
        <f t="shared" si="184"/>
        <v>4.0779269054568079E-2</v>
      </c>
      <c r="AY735" s="13">
        <f t="shared" si="185"/>
        <v>0.20800000000001811</v>
      </c>
      <c r="AZ735" s="13">
        <f t="shared" si="186"/>
        <v>4.3264000000007533E-2</v>
      </c>
      <c r="BA735" s="13">
        <f t="shared" si="187"/>
        <v>0.2019387755102226</v>
      </c>
      <c r="BB735" s="13">
        <f t="shared" si="188"/>
        <v>0.20800000000001811</v>
      </c>
      <c r="BC735" s="13">
        <f t="shared" si="189"/>
        <v>0.79967755102048144</v>
      </c>
      <c r="BD735" s="13">
        <f t="shared" si="190"/>
        <v>1.0096938775511131</v>
      </c>
      <c r="BE735" s="13">
        <f t="shared" si="191"/>
        <v>26.00000000000145</v>
      </c>
      <c r="BF735" s="13">
        <f t="shared" si="192"/>
        <v>0.2019387755102226</v>
      </c>
      <c r="BG735" s="13">
        <f t="shared" si="193"/>
        <v>0.79967755102048144</v>
      </c>
    </row>
    <row r="736" spans="43:59">
      <c r="AQ736" s="13">
        <v>734</v>
      </c>
      <c r="AR736" s="13">
        <f t="shared" si="194"/>
        <v>25.900000000001448</v>
      </c>
      <c r="AS736" s="13">
        <f t="shared" si="179"/>
        <v>0.64750000000003627</v>
      </c>
      <c r="AT736" s="13">
        <f t="shared" si="180"/>
        <v>1245.0000000000725</v>
      </c>
      <c r="AU736" s="13">
        <f t="shared" si="181"/>
        <v>25.408163265307603</v>
      </c>
      <c r="AV736" s="13">
        <f t="shared" si="182"/>
        <v>25.900000000001448</v>
      </c>
      <c r="AW736" s="13">
        <f t="shared" si="183"/>
        <v>0.20067602040818178</v>
      </c>
      <c r="AX736" s="13">
        <f t="shared" si="184"/>
        <v>4.027086516686499E-2</v>
      </c>
      <c r="AY736" s="13">
        <f t="shared" si="185"/>
        <v>0.20676250000001811</v>
      </c>
      <c r="AZ736" s="13">
        <f t="shared" si="186"/>
        <v>4.2750731406257493E-2</v>
      </c>
      <c r="BA736" s="13">
        <f t="shared" si="187"/>
        <v>0.20067602040818178</v>
      </c>
      <c r="BB736" s="13">
        <f t="shared" si="188"/>
        <v>0.20676250000001811</v>
      </c>
      <c r="BC736" s="13">
        <f t="shared" si="189"/>
        <v>0.79467704081639978</v>
      </c>
      <c r="BD736" s="13">
        <f t="shared" si="190"/>
        <v>1.003380102040909</v>
      </c>
      <c r="BE736" s="13">
        <f t="shared" si="191"/>
        <v>25.900000000001448</v>
      </c>
      <c r="BF736" s="13">
        <f t="shared" si="192"/>
        <v>0.20067602040818178</v>
      </c>
      <c r="BG736" s="13">
        <f t="shared" si="193"/>
        <v>0.79467704081639978</v>
      </c>
    </row>
    <row r="737" spans="43:59">
      <c r="AQ737" s="13">
        <v>735</v>
      </c>
      <c r="AR737" s="13">
        <f t="shared" si="194"/>
        <v>25.800000000001447</v>
      </c>
      <c r="AS737" s="13">
        <f t="shared" si="179"/>
        <v>0.6450000000000361</v>
      </c>
      <c r="AT737" s="13">
        <f t="shared" si="180"/>
        <v>1240.0000000000723</v>
      </c>
      <c r="AU737" s="13">
        <f t="shared" si="181"/>
        <v>25.306122448981068</v>
      </c>
      <c r="AV737" s="13">
        <f t="shared" si="182"/>
        <v>25.800000000001443</v>
      </c>
      <c r="AW737" s="13">
        <f t="shared" si="183"/>
        <v>0.19941326530614084</v>
      </c>
      <c r="AX737" s="13">
        <f t="shared" si="184"/>
        <v>3.9765650380057312E-2</v>
      </c>
      <c r="AY737" s="13">
        <f t="shared" si="185"/>
        <v>0.20552500000001805</v>
      </c>
      <c r="AZ737" s="13">
        <f t="shared" si="186"/>
        <v>4.2240525625007422E-2</v>
      </c>
      <c r="BA737" s="13">
        <f t="shared" si="187"/>
        <v>0.19941326530614084</v>
      </c>
      <c r="BB737" s="13">
        <f t="shared" si="188"/>
        <v>0.20552500000001805</v>
      </c>
      <c r="BC737" s="13">
        <f t="shared" si="189"/>
        <v>0.78967653061231768</v>
      </c>
      <c r="BD737" s="13">
        <f t="shared" si="190"/>
        <v>0.99706632653070426</v>
      </c>
      <c r="BE737" s="13">
        <f t="shared" si="191"/>
        <v>25.800000000001447</v>
      </c>
      <c r="BF737" s="13">
        <f t="shared" si="192"/>
        <v>0.19941326530614084</v>
      </c>
      <c r="BG737" s="13">
        <f t="shared" si="193"/>
        <v>0.78967653061231768</v>
      </c>
    </row>
    <row r="738" spans="43:59">
      <c r="AQ738" s="13">
        <v>736</v>
      </c>
      <c r="AR738" s="13">
        <f t="shared" si="194"/>
        <v>25.700000000001445</v>
      </c>
      <c r="AS738" s="13">
        <f t="shared" si="179"/>
        <v>0.64250000000003604</v>
      </c>
      <c r="AT738" s="13">
        <f t="shared" si="180"/>
        <v>1235.0000000000723</v>
      </c>
      <c r="AU738" s="13">
        <f t="shared" si="181"/>
        <v>25.204081632654535</v>
      </c>
      <c r="AV738" s="13">
        <f t="shared" si="182"/>
        <v>25.700000000001445</v>
      </c>
      <c r="AW738" s="13">
        <f t="shared" si="183"/>
        <v>0.19815051020410002</v>
      </c>
      <c r="AX738" s="13">
        <f t="shared" si="184"/>
        <v>3.9263624694145148E-2</v>
      </c>
      <c r="AY738" s="13">
        <f t="shared" si="185"/>
        <v>0.20428750000001805</v>
      </c>
      <c r="AZ738" s="13">
        <f t="shared" si="186"/>
        <v>4.1733382656257374E-2</v>
      </c>
      <c r="BA738" s="13">
        <f t="shared" si="187"/>
        <v>0.19815051020410002</v>
      </c>
      <c r="BB738" s="13">
        <f t="shared" si="188"/>
        <v>0.20428750000001805</v>
      </c>
      <c r="BC738" s="13">
        <f t="shared" si="189"/>
        <v>0.78467602040823592</v>
      </c>
      <c r="BD738" s="13">
        <f t="shared" si="190"/>
        <v>0.99075255102050008</v>
      </c>
      <c r="BE738" s="13">
        <f t="shared" si="191"/>
        <v>25.700000000001445</v>
      </c>
      <c r="BF738" s="13">
        <f t="shared" si="192"/>
        <v>0.19815051020410002</v>
      </c>
      <c r="BG738" s="13">
        <f t="shared" si="193"/>
        <v>0.78467602040823592</v>
      </c>
    </row>
    <row r="739" spans="43:59">
      <c r="AQ739" s="13">
        <v>737</v>
      </c>
      <c r="AR739" s="13">
        <f t="shared" si="194"/>
        <v>25.600000000001444</v>
      </c>
      <c r="AS739" s="13">
        <f t="shared" si="179"/>
        <v>0.6400000000000361</v>
      </c>
      <c r="AT739" s="13">
        <f t="shared" si="180"/>
        <v>1230.0000000000723</v>
      </c>
      <c r="AU739" s="13">
        <f t="shared" si="181"/>
        <v>25.102040816328007</v>
      </c>
      <c r="AV739" s="13">
        <f t="shared" si="182"/>
        <v>25.600000000001444</v>
      </c>
      <c r="AW739" s="13">
        <f t="shared" si="183"/>
        <v>0.19688775510205925</v>
      </c>
      <c r="AX739" s="13">
        <f t="shared" si="184"/>
        <v>3.8764788109128458E-2</v>
      </c>
      <c r="AY739" s="13">
        <f t="shared" si="185"/>
        <v>0.20305000000001805</v>
      </c>
      <c r="AZ739" s="13">
        <f t="shared" si="186"/>
        <v>4.122930250000733E-2</v>
      </c>
      <c r="BA739" s="13">
        <f t="shared" si="187"/>
        <v>0.19688775510205925</v>
      </c>
      <c r="BB739" s="13">
        <f t="shared" si="188"/>
        <v>0.20305000000001805</v>
      </c>
      <c r="BC739" s="13">
        <f t="shared" si="189"/>
        <v>0.77967551020415449</v>
      </c>
      <c r="BD739" s="13">
        <f t="shared" si="190"/>
        <v>0.98443877551029624</v>
      </c>
      <c r="BE739" s="13">
        <f t="shared" si="191"/>
        <v>25.600000000001444</v>
      </c>
      <c r="BF739" s="13">
        <f t="shared" si="192"/>
        <v>0.19688775510205925</v>
      </c>
      <c r="BG739" s="13">
        <f t="shared" si="193"/>
        <v>0.77967551020415449</v>
      </c>
    </row>
    <row r="740" spans="43:59">
      <c r="AQ740" s="13">
        <v>738</v>
      </c>
      <c r="AR740" s="13">
        <f t="shared" si="194"/>
        <v>25.500000000001442</v>
      </c>
      <c r="AS740" s="13">
        <f t="shared" si="179"/>
        <v>0.63750000000003615</v>
      </c>
      <c r="AT740" s="13">
        <f t="shared" si="180"/>
        <v>1225.0000000000721</v>
      </c>
      <c r="AU740" s="13">
        <f t="shared" si="181"/>
        <v>25.000000000001471</v>
      </c>
      <c r="AV740" s="13">
        <f t="shared" si="182"/>
        <v>25.500000000001442</v>
      </c>
      <c r="AW740" s="13">
        <f t="shared" si="183"/>
        <v>0.19562500000001837</v>
      </c>
      <c r="AX740" s="13">
        <f t="shared" si="184"/>
        <v>3.8269140625007185E-2</v>
      </c>
      <c r="AY740" s="13">
        <f t="shared" si="185"/>
        <v>0.20181250000001805</v>
      </c>
      <c r="AZ740" s="13">
        <f t="shared" si="186"/>
        <v>4.0728285156257281E-2</v>
      </c>
      <c r="BA740" s="13">
        <f t="shared" si="187"/>
        <v>0.19562500000001837</v>
      </c>
      <c r="BB740" s="13">
        <f t="shared" si="188"/>
        <v>0.20181250000001805</v>
      </c>
      <c r="BC740" s="13">
        <f t="shared" si="189"/>
        <v>0.77467500000007261</v>
      </c>
      <c r="BD740" s="13">
        <f t="shared" si="190"/>
        <v>0.97812500000009184</v>
      </c>
      <c r="BE740" s="13">
        <f t="shared" si="191"/>
        <v>25.500000000001442</v>
      </c>
      <c r="BF740" s="13">
        <f t="shared" si="192"/>
        <v>0.19562500000001837</v>
      </c>
      <c r="BG740" s="13">
        <f t="shared" si="193"/>
        <v>0.77467500000007261</v>
      </c>
    </row>
    <row r="741" spans="43:59">
      <c r="AQ741" s="13">
        <v>739</v>
      </c>
      <c r="AR741" s="13">
        <f t="shared" si="194"/>
        <v>25.400000000001441</v>
      </c>
      <c r="AS741" s="13">
        <f t="shared" si="179"/>
        <v>0.63500000000003598</v>
      </c>
      <c r="AT741" s="13">
        <f t="shared" si="180"/>
        <v>1220.0000000000721</v>
      </c>
      <c r="AU741" s="13">
        <f t="shared" si="181"/>
        <v>24.897959183674939</v>
      </c>
      <c r="AV741" s="13">
        <f t="shared" si="182"/>
        <v>25.400000000001437</v>
      </c>
      <c r="AW741" s="13">
        <f t="shared" si="183"/>
        <v>0.19436224489797754</v>
      </c>
      <c r="AX741" s="13">
        <f t="shared" si="184"/>
        <v>3.7776682241781399E-2</v>
      </c>
      <c r="AY741" s="13">
        <f t="shared" si="185"/>
        <v>0.20057500000001793</v>
      </c>
      <c r="AZ741" s="13">
        <f t="shared" si="186"/>
        <v>4.0230330625007193E-2</v>
      </c>
      <c r="BA741" s="13">
        <f t="shared" si="187"/>
        <v>0.19436224489797754</v>
      </c>
      <c r="BB741" s="13">
        <f t="shared" si="188"/>
        <v>0.20057500000001793</v>
      </c>
      <c r="BC741" s="13">
        <f t="shared" si="189"/>
        <v>0.76967448979599096</v>
      </c>
      <c r="BD741" s="13">
        <f t="shared" si="190"/>
        <v>0.97181122448988777</v>
      </c>
      <c r="BE741" s="13">
        <f t="shared" si="191"/>
        <v>25.400000000001441</v>
      </c>
      <c r="BF741" s="13">
        <f t="shared" si="192"/>
        <v>0.19436224489797754</v>
      </c>
      <c r="BG741" s="13">
        <f t="shared" si="193"/>
        <v>0.76967448979599096</v>
      </c>
    </row>
    <row r="742" spans="43:59">
      <c r="AQ742" s="13">
        <v>740</v>
      </c>
      <c r="AR742" s="13">
        <f t="shared" si="194"/>
        <v>25.30000000000144</v>
      </c>
      <c r="AS742" s="13">
        <f t="shared" si="179"/>
        <v>0.63250000000003592</v>
      </c>
      <c r="AT742" s="13">
        <f t="shared" si="180"/>
        <v>1215.0000000000719</v>
      </c>
      <c r="AU742" s="13">
        <f t="shared" si="181"/>
        <v>24.795918367348406</v>
      </c>
      <c r="AV742" s="13">
        <f t="shared" si="182"/>
        <v>25.30000000000144</v>
      </c>
      <c r="AW742" s="13">
        <f t="shared" si="183"/>
        <v>0.19309948979593672</v>
      </c>
      <c r="AX742" s="13">
        <f t="shared" si="184"/>
        <v>3.7287412959451066E-2</v>
      </c>
      <c r="AY742" s="13">
        <f t="shared" si="185"/>
        <v>0.19933750000001793</v>
      </c>
      <c r="AZ742" s="13">
        <f t="shared" si="186"/>
        <v>3.9735438906257151E-2</v>
      </c>
      <c r="BA742" s="13">
        <f t="shared" si="187"/>
        <v>0.19309948979593672</v>
      </c>
      <c r="BB742" s="13">
        <f t="shared" si="188"/>
        <v>0.19933750000001793</v>
      </c>
      <c r="BC742" s="13">
        <f t="shared" si="189"/>
        <v>0.7646739795919093</v>
      </c>
      <c r="BD742" s="13">
        <f t="shared" si="190"/>
        <v>0.96549744897968359</v>
      </c>
      <c r="BE742" s="13">
        <f t="shared" si="191"/>
        <v>25.30000000000144</v>
      </c>
      <c r="BF742" s="13">
        <f t="shared" si="192"/>
        <v>0.19309948979593672</v>
      </c>
      <c r="BG742" s="13">
        <f t="shared" si="193"/>
        <v>0.7646739795919093</v>
      </c>
    </row>
    <row r="743" spans="43:59">
      <c r="AQ743" s="13">
        <v>741</v>
      </c>
      <c r="AR743" s="13">
        <f t="shared" si="194"/>
        <v>25.200000000001438</v>
      </c>
      <c r="AS743" s="13">
        <f t="shared" si="179"/>
        <v>0.63000000000003598</v>
      </c>
      <c r="AT743" s="13">
        <f t="shared" si="180"/>
        <v>1210.0000000000719</v>
      </c>
      <c r="AU743" s="13">
        <f t="shared" si="181"/>
        <v>24.693877551021874</v>
      </c>
      <c r="AV743" s="13">
        <f t="shared" si="182"/>
        <v>25.200000000001438</v>
      </c>
      <c r="AW743" s="13">
        <f t="shared" si="183"/>
        <v>0.19183673469389584</v>
      </c>
      <c r="AX743" s="13">
        <f t="shared" si="184"/>
        <v>3.6801332778016178E-2</v>
      </c>
      <c r="AY743" s="13">
        <f t="shared" si="185"/>
        <v>0.19810000000001793</v>
      </c>
      <c r="AZ743" s="13">
        <f t="shared" si="186"/>
        <v>3.9243610000007104E-2</v>
      </c>
      <c r="BA743" s="13">
        <f t="shared" si="187"/>
        <v>0.19183673469389584</v>
      </c>
      <c r="BB743" s="13">
        <f t="shared" si="188"/>
        <v>0.19810000000001793</v>
      </c>
      <c r="BC743" s="13">
        <f t="shared" si="189"/>
        <v>0.75967346938782743</v>
      </c>
      <c r="BD743" s="13">
        <f t="shared" si="190"/>
        <v>0.95918367346947919</v>
      </c>
      <c r="BE743" s="13">
        <f t="shared" si="191"/>
        <v>25.200000000001438</v>
      </c>
      <c r="BF743" s="13">
        <f t="shared" si="192"/>
        <v>0.19183673469389584</v>
      </c>
      <c r="BG743" s="13">
        <f t="shared" si="193"/>
        <v>0.75967346938782743</v>
      </c>
    </row>
    <row r="744" spans="43:59">
      <c r="AQ744" s="13">
        <v>742</v>
      </c>
      <c r="AR744" s="13">
        <f t="shared" si="194"/>
        <v>25.100000000001437</v>
      </c>
      <c r="AS744" s="13">
        <f t="shared" si="179"/>
        <v>0.62750000000003592</v>
      </c>
      <c r="AT744" s="13">
        <f t="shared" si="180"/>
        <v>1205.0000000000719</v>
      </c>
      <c r="AU744" s="13">
        <f t="shared" si="181"/>
        <v>24.591836734695345</v>
      </c>
      <c r="AV744" s="13">
        <f t="shared" si="182"/>
        <v>25.100000000001437</v>
      </c>
      <c r="AW744" s="13">
        <f t="shared" si="183"/>
        <v>0.19057397959185507</v>
      </c>
      <c r="AX744" s="13">
        <f t="shared" si="184"/>
        <v>3.6318441697476792E-2</v>
      </c>
      <c r="AY744" s="13">
        <f t="shared" si="185"/>
        <v>0.19686250000001793</v>
      </c>
      <c r="AZ744" s="13">
        <f t="shared" si="186"/>
        <v>3.875484390625706E-2</v>
      </c>
      <c r="BA744" s="13">
        <f t="shared" si="187"/>
        <v>0.19057397959185507</v>
      </c>
      <c r="BB744" s="13">
        <f t="shared" si="188"/>
        <v>0.19686250000001793</v>
      </c>
      <c r="BC744" s="13">
        <f t="shared" si="189"/>
        <v>0.75467295918374599</v>
      </c>
      <c r="BD744" s="13">
        <f t="shared" si="190"/>
        <v>0.95286989795927535</v>
      </c>
      <c r="BE744" s="13">
        <f t="shared" si="191"/>
        <v>25.100000000001437</v>
      </c>
      <c r="BF744" s="13">
        <f t="shared" si="192"/>
        <v>0.19057397959185507</v>
      </c>
      <c r="BG744" s="13">
        <f t="shared" si="193"/>
        <v>0.75467295918374599</v>
      </c>
    </row>
    <row r="745" spans="43:59">
      <c r="AQ745" s="13">
        <v>743</v>
      </c>
      <c r="AR745" s="13">
        <f t="shared" si="194"/>
        <v>25.000000000001435</v>
      </c>
      <c r="AS745" s="13">
        <f t="shared" si="179"/>
        <v>0.62500000000003586</v>
      </c>
      <c r="AT745" s="13">
        <f t="shared" si="180"/>
        <v>1200.0000000000719</v>
      </c>
      <c r="AU745" s="13">
        <f t="shared" si="181"/>
        <v>24.489795918368813</v>
      </c>
      <c r="AV745" s="13">
        <f t="shared" si="182"/>
        <v>25.000000000001432</v>
      </c>
      <c r="AW745" s="13">
        <f t="shared" si="183"/>
        <v>0.18931122448981419</v>
      </c>
      <c r="AX745" s="13">
        <f t="shared" si="184"/>
        <v>3.5838739717832822E-2</v>
      </c>
      <c r="AY745" s="13">
        <f t="shared" si="185"/>
        <v>0.19562500000001787</v>
      </c>
      <c r="AZ745" s="13">
        <f t="shared" si="186"/>
        <v>3.8269140625006991E-2</v>
      </c>
      <c r="BA745" s="13">
        <f t="shared" si="187"/>
        <v>0.18931122448981419</v>
      </c>
      <c r="BB745" s="13">
        <f t="shared" si="188"/>
        <v>0.19562500000001787</v>
      </c>
      <c r="BC745" s="13">
        <f t="shared" si="189"/>
        <v>0.74967244897966412</v>
      </c>
      <c r="BD745" s="13">
        <f t="shared" si="190"/>
        <v>0.94655612244907095</v>
      </c>
      <c r="BE745" s="13">
        <f t="shared" si="191"/>
        <v>25.000000000001435</v>
      </c>
      <c r="BF745" s="13">
        <f t="shared" si="192"/>
        <v>0.18931122448981419</v>
      </c>
      <c r="BG745" s="13">
        <f t="shared" si="193"/>
        <v>0.74967244897966412</v>
      </c>
    </row>
    <row r="746" spans="43:59">
      <c r="AQ746" s="13">
        <v>744</v>
      </c>
      <c r="AR746" s="13">
        <f t="shared" si="194"/>
        <v>24.900000000001434</v>
      </c>
      <c r="AS746" s="13">
        <f t="shared" si="179"/>
        <v>0.6225000000000358</v>
      </c>
      <c r="AT746" s="13">
        <f t="shared" si="180"/>
        <v>1195.0000000000719</v>
      </c>
      <c r="AU746" s="13">
        <f t="shared" si="181"/>
        <v>24.387755102042284</v>
      </c>
      <c r="AV746" s="13">
        <f t="shared" si="182"/>
        <v>24.900000000001434</v>
      </c>
      <c r="AW746" s="13">
        <f t="shared" si="183"/>
        <v>0.18804846938777342</v>
      </c>
      <c r="AX746" s="13">
        <f t="shared" si="184"/>
        <v>3.5362226839084354E-2</v>
      </c>
      <c r="AY746" s="13">
        <f t="shared" si="185"/>
        <v>0.19438750000001792</v>
      </c>
      <c r="AZ746" s="13">
        <f t="shared" si="186"/>
        <v>3.7786500156256966E-2</v>
      </c>
      <c r="BA746" s="13">
        <f t="shared" si="187"/>
        <v>0.18804846938777342</v>
      </c>
      <c r="BB746" s="13">
        <f t="shared" si="188"/>
        <v>0.19438750000001792</v>
      </c>
      <c r="BC746" s="13">
        <f t="shared" si="189"/>
        <v>0.74467193877558269</v>
      </c>
      <c r="BD746" s="13">
        <f t="shared" si="190"/>
        <v>0.9402423469388671</v>
      </c>
      <c r="BE746" s="13">
        <f t="shared" si="191"/>
        <v>24.900000000001434</v>
      </c>
      <c r="BF746" s="13">
        <f t="shared" si="192"/>
        <v>0.18804846938777342</v>
      </c>
      <c r="BG746" s="13">
        <f t="shared" si="193"/>
        <v>0.74467193877558269</v>
      </c>
    </row>
    <row r="747" spans="43:59">
      <c r="AQ747" s="13">
        <v>745</v>
      </c>
      <c r="AR747" s="13">
        <f t="shared" si="194"/>
        <v>24.800000000001432</v>
      </c>
      <c r="AS747" s="13">
        <f t="shared" si="179"/>
        <v>0.62000000000003586</v>
      </c>
      <c r="AT747" s="13">
        <f t="shared" si="180"/>
        <v>1190.0000000000716</v>
      </c>
      <c r="AU747" s="13">
        <f t="shared" si="181"/>
        <v>24.285714285715748</v>
      </c>
      <c r="AV747" s="13">
        <f t="shared" si="182"/>
        <v>24.800000000001436</v>
      </c>
      <c r="AW747" s="13">
        <f t="shared" si="183"/>
        <v>0.18678571428573254</v>
      </c>
      <c r="AX747" s="13">
        <f t="shared" si="184"/>
        <v>3.4888903061231311E-2</v>
      </c>
      <c r="AY747" s="13">
        <f t="shared" si="185"/>
        <v>0.19315000000001792</v>
      </c>
      <c r="AZ747" s="13">
        <f t="shared" si="186"/>
        <v>3.7306922500006924E-2</v>
      </c>
      <c r="BA747" s="13">
        <f t="shared" si="187"/>
        <v>0.18678571428573254</v>
      </c>
      <c r="BB747" s="13">
        <f t="shared" si="188"/>
        <v>0.19315000000001792</v>
      </c>
      <c r="BC747" s="13">
        <f t="shared" si="189"/>
        <v>0.73967142857150081</v>
      </c>
      <c r="BD747" s="13">
        <f t="shared" si="190"/>
        <v>0.9339285714286627</v>
      </c>
      <c r="BE747" s="13">
        <f t="shared" si="191"/>
        <v>24.800000000001432</v>
      </c>
      <c r="BF747" s="13">
        <f t="shared" si="192"/>
        <v>0.18678571428573254</v>
      </c>
      <c r="BG747" s="13">
        <f t="shared" si="193"/>
        <v>0.73967142857150081</v>
      </c>
    </row>
    <row r="748" spans="43:59">
      <c r="AQ748" s="13">
        <v>746</v>
      </c>
      <c r="AR748" s="13">
        <f t="shared" si="194"/>
        <v>24.700000000001431</v>
      </c>
      <c r="AS748" s="13">
        <f t="shared" si="179"/>
        <v>0.6175000000000358</v>
      </c>
      <c r="AT748" s="13">
        <f t="shared" si="180"/>
        <v>1185.0000000000716</v>
      </c>
      <c r="AU748" s="13">
        <f t="shared" si="181"/>
        <v>24.183673469389216</v>
      </c>
      <c r="AV748" s="13">
        <f t="shared" si="182"/>
        <v>24.700000000001431</v>
      </c>
      <c r="AW748" s="13">
        <f t="shared" si="183"/>
        <v>0.18552295918369172</v>
      </c>
      <c r="AX748" s="13">
        <f t="shared" si="184"/>
        <v>3.441876838427374E-2</v>
      </c>
      <c r="AY748" s="13">
        <f t="shared" si="185"/>
        <v>0.19191250000001786</v>
      </c>
      <c r="AZ748" s="13">
        <f t="shared" si="186"/>
        <v>3.6830407656256857E-2</v>
      </c>
      <c r="BA748" s="13">
        <f t="shared" si="187"/>
        <v>0.18552295918369172</v>
      </c>
      <c r="BB748" s="13">
        <f t="shared" si="188"/>
        <v>0.19191250000001786</v>
      </c>
      <c r="BC748" s="13">
        <f t="shared" si="189"/>
        <v>0.73467091836741916</v>
      </c>
      <c r="BD748" s="13">
        <f t="shared" si="190"/>
        <v>0.92761479591845863</v>
      </c>
      <c r="BE748" s="13">
        <f t="shared" si="191"/>
        <v>24.700000000001431</v>
      </c>
      <c r="BF748" s="13">
        <f t="shared" si="192"/>
        <v>0.18552295918369172</v>
      </c>
      <c r="BG748" s="13">
        <f t="shared" si="193"/>
        <v>0.73467091836741916</v>
      </c>
    </row>
    <row r="749" spans="43:59">
      <c r="AQ749" s="13">
        <v>747</v>
      </c>
      <c r="AR749" s="13">
        <f t="shared" si="194"/>
        <v>24.60000000000143</v>
      </c>
      <c r="AS749" s="13">
        <f t="shared" si="179"/>
        <v>0.61500000000003574</v>
      </c>
      <c r="AT749" s="13">
        <f t="shared" si="180"/>
        <v>1180.0000000000714</v>
      </c>
      <c r="AU749" s="13">
        <f t="shared" si="181"/>
        <v>24.08163265306268</v>
      </c>
      <c r="AV749" s="13">
        <f t="shared" si="182"/>
        <v>24.60000000000143</v>
      </c>
      <c r="AW749" s="13">
        <f t="shared" si="183"/>
        <v>0.18426020408165084</v>
      </c>
      <c r="AX749" s="13">
        <f t="shared" si="184"/>
        <v>3.3951822808211615E-2</v>
      </c>
      <c r="AY749" s="13">
        <f t="shared" si="185"/>
        <v>0.19067500000001786</v>
      </c>
      <c r="AZ749" s="13">
        <f t="shared" si="186"/>
        <v>3.6356955625006813E-2</v>
      </c>
      <c r="BA749" s="13">
        <f t="shared" si="187"/>
        <v>0.18426020408165084</v>
      </c>
      <c r="BB749" s="13">
        <f t="shared" si="188"/>
        <v>0.19067500000001786</v>
      </c>
      <c r="BC749" s="13">
        <f t="shared" si="189"/>
        <v>0.72967040816333717</v>
      </c>
      <c r="BD749" s="13">
        <f t="shared" si="190"/>
        <v>0.92130102040825412</v>
      </c>
      <c r="BE749" s="13">
        <f t="shared" si="191"/>
        <v>24.60000000000143</v>
      </c>
      <c r="BF749" s="13">
        <f t="shared" si="192"/>
        <v>0.18426020408165084</v>
      </c>
      <c r="BG749" s="13">
        <f t="shared" si="193"/>
        <v>0.72967040816333717</v>
      </c>
    </row>
    <row r="750" spans="43:59">
      <c r="AQ750" s="13">
        <v>748</v>
      </c>
      <c r="AR750" s="13">
        <f t="shared" si="194"/>
        <v>24.500000000001428</v>
      </c>
      <c r="AS750" s="13">
        <f t="shared" si="179"/>
        <v>0.61250000000003568</v>
      </c>
      <c r="AT750" s="13">
        <f t="shared" si="180"/>
        <v>1175.0000000000714</v>
      </c>
      <c r="AU750" s="13">
        <f t="shared" si="181"/>
        <v>23.979591836736152</v>
      </c>
      <c r="AV750" s="13">
        <f t="shared" si="182"/>
        <v>24.500000000001425</v>
      </c>
      <c r="AW750" s="13">
        <f t="shared" si="183"/>
        <v>0.18299744897961007</v>
      </c>
      <c r="AX750" s="13">
        <f t="shared" si="184"/>
        <v>3.3488066333044991E-2</v>
      </c>
      <c r="AY750" s="13">
        <f t="shared" si="185"/>
        <v>0.1894375000000178</v>
      </c>
      <c r="AZ750" s="13">
        <f t="shared" si="186"/>
        <v>3.5886566406256745E-2</v>
      </c>
      <c r="BA750" s="13">
        <f t="shared" si="187"/>
        <v>0.18299744897961007</v>
      </c>
      <c r="BB750" s="13">
        <f t="shared" si="188"/>
        <v>0.1894375000000178</v>
      </c>
      <c r="BC750" s="13">
        <f t="shared" si="189"/>
        <v>0.72466989795925574</v>
      </c>
      <c r="BD750" s="13">
        <f t="shared" si="190"/>
        <v>0.91498724489805028</v>
      </c>
      <c r="BE750" s="13">
        <f t="shared" si="191"/>
        <v>24.500000000001428</v>
      </c>
      <c r="BF750" s="13">
        <f t="shared" si="192"/>
        <v>0.18299744897961007</v>
      </c>
      <c r="BG750" s="13">
        <f t="shared" si="193"/>
        <v>0.72466989795925574</v>
      </c>
    </row>
    <row r="751" spans="43:59">
      <c r="AQ751" s="13">
        <v>749</v>
      </c>
      <c r="AR751" s="13">
        <f t="shared" si="194"/>
        <v>24.400000000001427</v>
      </c>
      <c r="AS751" s="13">
        <f t="shared" si="179"/>
        <v>0.61000000000003562</v>
      </c>
      <c r="AT751" s="13">
        <f t="shared" si="180"/>
        <v>1170.0000000000714</v>
      </c>
      <c r="AU751" s="13">
        <f t="shared" si="181"/>
        <v>23.877551020409619</v>
      </c>
      <c r="AV751" s="13">
        <f t="shared" si="182"/>
        <v>24.400000000001427</v>
      </c>
      <c r="AW751" s="13">
        <f t="shared" si="183"/>
        <v>0.18173469387756919</v>
      </c>
      <c r="AX751" s="13">
        <f t="shared" si="184"/>
        <v>3.3027498958773785E-2</v>
      </c>
      <c r="AY751" s="13">
        <f t="shared" si="185"/>
        <v>0.1882000000000178</v>
      </c>
      <c r="AZ751" s="13">
        <f t="shared" si="186"/>
        <v>3.5419240000006701E-2</v>
      </c>
      <c r="BA751" s="13">
        <f t="shared" si="187"/>
        <v>0.18173469387756919</v>
      </c>
      <c r="BB751" s="13">
        <f t="shared" si="188"/>
        <v>0.1882000000000178</v>
      </c>
      <c r="BC751" s="13">
        <f t="shared" si="189"/>
        <v>0.71966938775517386</v>
      </c>
      <c r="BD751" s="13">
        <f t="shared" si="190"/>
        <v>0.90867346938784599</v>
      </c>
      <c r="BE751" s="13">
        <f t="shared" si="191"/>
        <v>24.400000000001427</v>
      </c>
      <c r="BF751" s="13">
        <f t="shared" si="192"/>
        <v>0.18173469387756919</v>
      </c>
      <c r="BG751" s="13">
        <f t="shared" si="193"/>
        <v>0.71966938775517386</v>
      </c>
    </row>
    <row r="752" spans="43:59">
      <c r="AQ752" s="13">
        <v>750</v>
      </c>
      <c r="AR752" s="13">
        <f t="shared" si="194"/>
        <v>24.300000000001425</v>
      </c>
      <c r="AS752" s="13">
        <f t="shared" si="179"/>
        <v>0.60750000000003568</v>
      </c>
      <c r="AT752" s="13">
        <f t="shared" si="180"/>
        <v>1165.0000000000714</v>
      </c>
      <c r="AU752" s="13">
        <f t="shared" si="181"/>
        <v>23.775510204083091</v>
      </c>
      <c r="AV752" s="13">
        <f t="shared" si="182"/>
        <v>24.300000000001425</v>
      </c>
      <c r="AW752" s="13">
        <f t="shared" si="183"/>
        <v>0.18047193877552842</v>
      </c>
      <c r="AX752" s="13">
        <f t="shared" si="184"/>
        <v>3.257012068539808E-2</v>
      </c>
      <c r="AY752" s="13">
        <f t="shared" si="185"/>
        <v>0.1869625000000178</v>
      </c>
      <c r="AZ752" s="13">
        <f t="shared" si="186"/>
        <v>3.4954976406256652E-2</v>
      </c>
      <c r="BA752" s="13">
        <f t="shared" si="187"/>
        <v>0.18047193877552842</v>
      </c>
      <c r="BB752" s="13">
        <f t="shared" si="188"/>
        <v>0.1869625000000178</v>
      </c>
      <c r="BC752" s="13">
        <f t="shared" si="189"/>
        <v>0.71466887755109243</v>
      </c>
      <c r="BD752" s="13">
        <f t="shared" si="190"/>
        <v>0.90235969387764214</v>
      </c>
      <c r="BE752" s="13">
        <f t="shared" si="191"/>
        <v>24.300000000001425</v>
      </c>
      <c r="BF752" s="13">
        <f t="shared" si="192"/>
        <v>0.18047193877552842</v>
      </c>
      <c r="BG752" s="13">
        <f t="shared" si="193"/>
        <v>0.71466887755109243</v>
      </c>
    </row>
    <row r="753" spans="43:59">
      <c r="AQ753" s="13">
        <v>751</v>
      </c>
      <c r="AR753" s="13">
        <f t="shared" si="194"/>
        <v>24.200000000001424</v>
      </c>
      <c r="AS753" s="13">
        <f t="shared" si="179"/>
        <v>0.60500000000003562</v>
      </c>
      <c r="AT753" s="13">
        <f t="shared" si="180"/>
        <v>1160.0000000000712</v>
      </c>
      <c r="AU753" s="13">
        <f t="shared" si="181"/>
        <v>23.673469387756555</v>
      </c>
      <c r="AV753" s="13">
        <f t="shared" si="182"/>
        <v>24.200000000001427</v>
      </c>
      <c r="AW753" s="13">
        <f t="shared" si="183"/>
        <v>0.17920918367348754</v>
      </c>
      <c r="AX753" s="13">
        <f t="shared" si="184"/>
        <v>3.2115931512917792E-2</v>
      </c>
      <c r="AY753" s="13">
        <f t="shared" si="185"/>
        <v>0.18572500000001785</v>
      </c>
      <c r="AZ753" s="13">
        <f t="shared" si="186"/>
        <v>3.4493775625006627E-2</v>
      </c>
      <c r="BA753" s="13">
        <f t="shared" si="187"/>
        <v>0.17920918367348754</v>
      </c>
      <c r="BB753" s="13">
        <f t="shared" si="188"/>
        <v>0.18572500000001785</v>
      </c>
      <c r="BC753" s="13">
        <f t="shared" si="189"/>
        <v>0.70966836734701055</v>
      </c>
      <c r="BD753" s="13">
        <f t="shared" si="190"/>
        <v>0.89604591836743763</v>
      </c>
      <c r="BE753" s="13">
        <f t="shared" si="191"/>
        <v>24.200000000001424</v>
      </c>
      <c r="BF753" s="13">
        <f t="shared" si="192"/>
        <v>0.17920918367348754</v>
      </c>
      <c r="BG753" s="13">
        <f t="shared" si="193"/>
        <v>0.70966836734701055</v>
      </c>
    </row>
    <row r="754" spans="43:59">
      <c r="AQ754" s="13">
        <v>752</v>
      </c>
      <c r="AR754" s="13">
        <f t="shared" si="194"/>
        <v>24.100000000001423</v>
      </c>
      <c r="AS754" s="13">
        <f t="shared" si="179"/>
        <v>0.60250000000003556</v>
      </c>
      <c r="AT754" s="13">
        <f t="shared" si="180"/>
        <v>1155.0000000000712</v>
      </c>
      <c r="AU754" s="13">
        <f t="shared" si="181"/>
        <v>23.571428571430022</v>
      </c>
      <c r="AV754" s="13">
        <f t="shared" si="182"/>
        <v>24.100000000001423</v>
      </c>
      <c r="AW754" s="13">
        <f t="shared" si="183"/>
        <v>0.17794642857144671</v>
      </c>
      <c r="AX754" s="13">
        <f t="shared" si="184"/>
        <v>3.1664931441332984E-2</v>
      </c>
      <c r="AY754" s="13">
        <f t="shared" si="185"/>
        <v>0.18448750000001779</v>
      </c>
      <c r="AZ754" s="13">
        <f t="shared" si="186"/>
        <v>3.4035637656256564E-2</v>
      </c>
      <c r="BA754" s="13">
        <f t="shared" si="187"/>
        <v>0.17794642857144671</v>
      </c>
      <c r="BB754" s="13">
        <f t="shared" si="188"/>
        <v>0.18448750000001779</v>
      </c>
      <c r="BC754" s="13">
        <f t="shared" si="189"/>
        <v>0.7046678571429289</v>
      </c>
      <c r="BD754" s="13">
        <f t="shared" si="190"/>
        <v>0.88973214285723357</v>
      </c>
      <c r="BE754" s="13">
        <f t="shared" si="191"/>
        <v>24.100000000001423</v>
      </c>
      <c r="BF754" s="13">
        <f t="shared" si="192"/>
        <v>0.17794642857144671</v>
      </c>
      <c r="BG754" s="13">
        <f t="shared" si="193"/>
        <v>0.7046678571429289</v>
      </c>
    </row>
    <row r="755" spans="43:59">
      <c r="AQ755" s="13">
        <v>753</v>
      </c>
      <c r="AR755" s="13">
        <f t="shared" si="194"/>
        <v>24.000000000001421</v>
      </c>
      <c r="AS755" s="13">
        <f t="shared" si="179"/>
        <v>0.6000000000000355</v>
      </c>
      <c r="AT755" s="13">
        <f t="shared" si="180"/>
        <v>1150.0000000000709</v>
      </c>
      <c r="AU755" s="13">
        <f t="shared" si="181"/>
        <v>23.469387755103487</v>
      </c>
      <c r="AV755" s="13">
        <f t="shared" si="182"/>
        <v>24.000000000001421</v>
      </c>
      <c r="AW755" s="13">
        <f t="shared" si="183"/>
        <v>0.17668367346940583</v>
      </c>
      <c r="AX755" s="13">
        <f t="shared" si="184"/>
        <v>3.1217120470643622E-2</v>
      </c>
      <c r="AY755" s="13">
        <f t="shared" si="185"/>
        <v>0.18325000000001773</v>
      </c>
      <c r="AZ755" s="13">
        <f t="shared" si="186"/>
        <v>3.3580562500006496E-2</v>
      </c>
      <c r="BA755" s="13">
        <f t="shared" si="187"/>
        <v>0.17668367346940583</v>
      </c>
      <c r="BB755" s="13">
        <f t="shared" si="188"/>
        <v>0.18325000000001773</v>
      </c>
      <c r="BC755" s="13">
        <f t="shared" si="189"/>
        <v>0.69966734693884702</v>
      </c>
      <c r="BD755" s="13">
        <f t="shared" si="190"/>
        <v>0.88341836734702917</v>
      </c>
      <c r="BE755" s="13">
        <f t="shared" si="191"/>
        <v>24.000000000001421</v>
      </c>
      <c r="BF755" s="13">
        <f t="shared" si="192"/>
        <v>0.17668367346940583</v>
      </c>
      <c r="BG755" s="13">
        <f t="shared" si="193"/>
        <v>0.69966734693884702</v>
      </c>
    </row>
    <row r="756" spans="43:59">
      <c r="AQ756" s="13">
        <v>754</v>
      </c>
      <c r="AR756" s="13">
        <f t="shared" si="194"/>
        <v>23.90000000000142</v>
      </c>
      <c r="AS756" s="13">
        <f t="shared" si="179"/>
        <v>0.59750000000003556</v>
      </c>
      <c r="AT756" s="13">
        <f t="shared" si="180"/>
        <v>1145.0000000000709</v>
      </c>
      <c r="AU756" s="13">
        <f t="shared" si="181"/>
        <v>23.367346938776958</v>
      </c>
      <c r="AV756" s="13">
        <f t="shared" si="182"/>
        <v>23.900000000001423</v>
      </c>
      <c r="AW756" s="13">
        <f t="shared" si="183"/>
        <v>0.17542091836736501</v>
      </c>
      <c r="AX756" s="13">
        <f t="shared" si="184"/>
        <v>3.0772498600849737E-2</v>
      </c>
      <c r="AY756" s="13">
        <f t="shared" si="185"/>
        <v>0.18201250000001779</v>
      </c>
      <c r="AZ756" s="13">
        <f t="shared" si="186"/>
        <v>3.3128550156256473E-2</v>
      </c>
      <c r="BA756" s="13">
        <f t="shared" si="187"/>
        <v>0.17542091836736501</v>
      </c>
      <c r="BB756" s="13">
        <f t="shared" si="188"/>
        <v>0.18201250000001779</v>
      </c>
      <c r="BC756" s="13">
        <f t="shared" si="189"/>
        <v>0.69466683673476537</v>
      </c>
      <c r="BD756" s="13">
        <f t="shared" si="190"/>
        <v>0.87710459183682499</v>
      </c>
      <c r="BE756" s="13">
        <f t="shared" si="191"/>
        <v>23.90000000000142</v>
      </c>
      <c r="BF756" s="13">
        <f t="shared" si="192"/>
        <v>0.17542091836736501</v>
      </c>
      <c r="BG756" s="13">
        <f t="shared" si="193"/>
        <v>0.69466683673476537</v>
      </c>
    </row>
    <row r="757" spans="43:59">
      <c r="AQ757" s="13">
        <v>755</v>
      </c>
      <c r="AR757" s="13">
        <f t="shared" si="194"/>
        <v>23.800000000001418</v>
      </c>
      <c r="AS757" s="13">
        <f t="shared" si="179"/>
        <v>0.5950000000000355</v>
      </c>
      <c r="AT757" s="13">
        <f t="shared" si="180"/>
        <v>1140.0000000000709</v>
      </c>
      <c r="AU757" s="13">
        <f t="shared" si="181"/>
        <v>23.265306122450426</v>
      </c>
      <c r="AV757" s="13">
        <f t="shared" si="182"/>
        <v>23.800000000001418</v>
      </c>
      <c r="AW757" s="13">
        <f t="shared" si="183"/>
        <v>0.17415816326532418</v>
      </c>
      <c r="AX757" s="13">
        <f t="shared" si="184"/>
        <v>3.0331065831951314E-2</v>
      </c>
      <c r="AY757" s="13">
        <f t="shared" si="185"/>
        <v>0.18077500000001773</v>
      </c>
      <c r="AZ757" s="13">
        <f t="shared" si="186"/>
        <v>3.2679600625006411E-2</v>
      </c>
      <c r="BA757" s="13">
        <f t="shared" si="187"/>
        <v>0.17415816326532418</v>
      </c>
      <c r="BB757" s="13">
        <f t="shared" si="188"/>
        <v>0.18077500000001773</v>
      </c>
      <c r="BC757" s="13">
        <f t="shared" si="189"/>
        <v>0.68966632653068372</v>
      </c>
      <c r="BD757" s="13">
        <f t="shared" si="190"/>
        <v>0.87079081632662092</v>
      </c>
      <c r="BE757" s="13">
        <f t="shared" si="191"/>
        <v>23.800000000001418</v>
      </c>
      <c r="BF757" s="13">
        <f t="shared" si="192"/>
        <v>0.17415816326532418</v>
      </c>
      <c r="BG757" s="13">
        <f t="shared" si="193"/>
        <v>0.68966632653068372</v>
      </c>
    </row>
    <row r="758" spans="43:59">
      <c r="AQ758" s="13">
        <v>756</v>
      </c>
      <c r="AR758" s="13">
        <f t="shared" si="194"/>
        <v>23.700000000001417</v>
      </c>
      <c r="AS758" s="13">
        <f t="shared" si="179"/>
        <v>0.59250000000003533</v>
      </c>
      <c r="AT758" s="13">
        <f t="shared" si="180"/>
        <v>1135.0000000000709</v>
      </c>
      <c r="AU758" s="13">
        <f t="shared" si="181"/>
        <v>23.163265306123897</v>
      </c>
      <c r="AV758" s="13">
        <f t="shared" si="182"/>
        <v>23.700000000001413</v>
      </c>
      <c r="AW758" s="13">
        <f t="shared" si="183"/>
        <v>0.17289540816328341</v>
      </c>
      <c r="AX758" s="13">
        <f t="shared" si="184"/>
        <v>2.9892822163948368E-2</v>
      </c>
      <c r="AY758" s="13">
        <f t="shared" si="185"/>
        <v>0.17953750000001767</v>
      </c>
      <c r="AZ758" s="13">
        <f t="shared" si="186"/>
        <v>3.2233713906256345E-2</v>
      </c>
      <c r="BA758" s="13">
        <f t="shared" si="187"/>
        <v>0.17289540816328341</v>
      </c>
      <c r="BB758" s="13">
        <f t="shared" si="188"/>
        <v>0.17953750000001767</v>
      </c>
      <c r="BC758" s="13">
        <f t="shared" si="189"/>
        <v>0.68466581632660228</v>
      </c>
      <c r="BD758" s="13">
        <f t="shared" si="190"/>
        <v>0.86447704081641707</v>
      </c>
      <c r="BE758" s="13">
        <f t="shared" si="191"/>
        <v>23.700000000001417</v>
      </c>
      <c r="BF758" s="13">
        <f t="shared" si="192"/>
        <v>0.17289540816328341</v>
      </c>
      <c r="BG758" s="13">
        <f t="shared" si="193"/>
        <v>0.68466581632660228</v>
      </c>
    </row>
    <row r="759" spans="43:59">
      <c r="AQ759" s="13">
        <v>757</v>
      </c>
      <c r="AR759" s="13">
        <f t="shared" si="194"/>
        <v>23.600000000001415</v>
      </c>
      <c r="AS759" s="13">
        <f t="shared" si="179"/>
        <v>0.59000000000003539</v>
      </c>
      <c r="AT759" s="13">
        <f t="shared" si="180"/>
        <v>1130.0000000000707</v>
      </c>
      <c r="AU759" s="13">
        <f t="shared" si="181"/>
        <v>23.061224489797361</v>
      </c>
      <c r="AV759" s="13">
        <f t="shared" si="182"/>
        <v>23.600000000001415</v>
      </c>
      <c r="AW759" s="13">
        <f t="shared" si="183"/>
        <v>0.17163265306124248</v>
      </c>
      <c r="AX759" s="13">
        <f t="shared" si="184"/>
        <v>2.9457767596840826E-2</v>
      </c>
      <c r="AY759" s="13">
        <f t="shared" si="185"/>
        <v>0.17830000000001767</v>
      </c>
      <c r="AZ759" s="13">
        <f t="shared" si="186"/>
        <v>3.1790890000006303E-2</v>
      </c>
      <c r="BA759" s="13">
        <f t="shared" si="187"/>
        <v>0.17163265306124248</v>
      </c>
      <c r="BB759" s="13">
        <f t="shared" si="188"/>
        <v>0.17830000000001767</v>
      </c>
      <c r="BC759" s="13">
        <f t="shared" si="189"/>
        <v>0.67966530612252019</v>
      </c>
      <c r="BD759" s="13">
        <f t="shared" si="190"/>
        <v>0.85816326530621234</v>
      </c>
      <c r="BE759" s="13">
        <f t="shared" si="191"/>
        <v>23.600000000001415</v>
      </c>
      <c r="BF759" s="13">
        <f t="shared" si="192"/>
        <v>0.17163265306124248</v>
      </c>
      <c r="BG759" s="13">
        <f t="shared" si="193"/>
        <v>0.67966530612252019</v>
      </c>
    </row>
    <row r="760" spans="43:59">
      <c r="AQ760" s="13">
        <v>758</v>
      </c>
      <c r="AR760" s="13">
        <f t="shared" si="194"/>
        <v>23.500000000001414</v>
      </c>
      <c r="AS760" s="13">
        <f t="shared" si="179"/>
        <v>0.58750000000003544</v>
      </c>
      <c r="AT760" s="13">
        <f t="shared" si="180"/>
        <v>1125.0000000000707</v>
      </c>
      <c r="AU760" s="13">
        <f t="shared" si="181"/>
        <v>22.959183673470832</v>
      </c>
      <c r="AV760" s="13">
        <f t="shared" si="182"/>
        <v>23.500000000001418</v>
      </c>
      <c r="AW760" s="13">
        <f t="shared" si="183"/>
        <v>0.17036989795920171</v>
      </c>
      <c r="AX760" s="13">
        <f t="shared" si="184"/>
        <v>2.9025902130628802E-2</v>
      </c>
      <c r="AY760" s="13">
        <f t="shared" si="185"/>
        <v>0.17706250000001772</v>
      </c>
      <c r="AZ760" s="13">
        <f t="shared" si="186"/>
        <v>3.1351128906256277E-2</v>
      </c>
      <c r="BA760" s="13">
        <f t="shared" si="187"/>
        <v>0.17036989795920171</v>
      </c>
      <c r="BB760" s="13">
        <f t="shared" si="188"/>
        <v>0.17706250000001772</v>
      </c>
      <c r="BC760" s="13">
        <f t="shared" si="189"/>
        <v>0.67466479591843864</v>
      </c>
      <c r="BD760" s="13">
        <f t="shared" si="190"/>
        <v>0.8518494897960085</v>
      </c>
      <c r="BE760" s="13">
        <f t="shared" si="191"/>
        <v>23.500000000001414</v>
      </c>
      <c r="BF760" s="13">
        <f t="shared" si="192"/>
        <v>0.17036989795920171</v>
      </c>
      <c r="BG760" s="13">
        <f t="shared" si="193"/>
        <v>0.67466479591843864</v>
      </c>
    </row>
    <row r="761" spans="43:59">
      <c r="AQ761" s="13">
        <v>759</v>
      </c>
      <c r="AR761" s="13">
        <f t="shared" si="194"/>
        <v>23.400000000001413</v>
      </c>
      <c r="AS761" s="13">
        <f t="shared" si="179"/>
        <v>0.58500000000003527</v>
      </c>
      <c r="AT761" s="13">
        <f t="shared" si="180"/>
        <v>1120.0000000000705</v>
      </c>
      <c r="AU761" s="13">
        <f t="shared" si="181"/>
        <v>22.857142857144296</v>
      </c>
      <c r="AV761" s="13">
        <f t="shared" si="182"/>
        <v>23.400000000001413</v>
      </c>
      <c r="AW761" s="13">
        <f t="shared" si="183"/>
        <v>0.16910714285716083</v>
      </c>
      <c r="AX761" s="13">
        <f t="shared" si="184"/>
        <v>2.8597225765312203E-2</v>
      </c>
      <c r="AY761" s="13">
        <f t="shared" si="185"/>
        <v>0.17582500000001761</v>
      </c>
      <c r="AZ761" s="13">
        <f t="shared" si="186"/>
        <v>3.0914430625006192E-2</v>
      </c>
      <c r="BA761" s="13">
        <f t="shared" si="187"/>
        <v>0.16910714285716083</v>
      </c>
      <c r="BB761" s="13">
        <f t="shared" si="188"/>
        <v>0.17582500000001761</v>
      </c>
      <c r="BC761" s="13">
        <f t="shared" si="189"/>
        <v>0.66966428571435677</v>
      </c>
      <c r="BD761" s="13">
        <f t="shared" si="190"/>
        <v>0.84553571428580421</v>
      </c>
      <c r="BE761" s="13">
        <f t="shared" si="191"/>
        <v>23.400000000001413</v>
      </c>
      <c r="BF761" s="13">
        <f t="shared" si="192"/>
        <v>0.16910714285716083</v>
      </c>
      <c r="BG761" s="13">
        <f t="shared" si="193"/>
        <v>0.66966428571435677</v>
      </c>
    </row>
    <row r="762" spans="43:59">
      <c r="AQ762" s="13">
        <v>760</v>
      </c>
      <c r="AR762" s="13">
        <f t="shared" si="194"/>
        <v>23.300000000001411</v>
      </c>
      <c r="AS762" s="13">
        <f t="shared" si="179"/>
        <v>0.58250000000003521</v>
      </c>
      <c r="AT762" s="13">
        <f t="shared" si="180"/>
        <v>1115.0000000000705</v>
      </c>
      <c r="AU762" s="13">
        <f t="shared" si="181"/>
        <v>22.755102040817764</v>
      </c>
      <c r="AV762" s="13">
        <f t="shared" si="182"/>
        <v>23.300000000001408</v>
      </c>
      <c r="AW762" s="13">
        <f t="shared" si="183"/>
        <v>0.16784438775512001</v>
      </c>
      <c r="AX762" s="13">
        <f t="shared" si="184"/>
        <v>2.8171738500891077E-2</v>
      </c>
      <c r="AY762" s="13">
        <f t="shared" si="185"/>
        <v>0.1745875000000176</v>
      </c>
      <c r="AZ762" s="13">
        <f t="shared" si="186"/>
        <v>3.0480795156256148E-2</v>
      </c>
      <c r="BA762" s="13">
        <f t="shared" si="187"/>
        <v>0.16784438775512001</v>
      </c>
      <c r="BB762" s="13">
        <f t="shared" si="188"/>
        <v>0.1745875000000176</v>
      </c>
      <c r="BC762" s="13">
        <f t="shared" si="189"/>
        <v>0.66466377551027511</v>
      </c>
      <c r="BD762" s="13">
        <f t="shared" si="190"/>
        <v>0.83922193877560003</v>
      </c>
      <c r="BE762" s="13">
        <f t="shared" si="191"/>
        <v>23.300000000001411</v>
      </c>
      <c r="BF762" s="13">
        <f t="shared" si="192"/>
        <v>0.16784438775512001</v>
      </c>
      <c r="BG762" s="13">
        <f t="shared" si="193"/>
        <v>0.66466377551027511</v>
      </c>
    </row>
    <row r="763" spans="43:59">
      <c r="AQ763" s="13">
        <v>761</v>
      </c>
      <c r="AR763" s="13">
        <f t="shared" si="194"/>
        <v>23.20000000000141</v>
      </c>
      <c r="AS763" s="13">
        <f t="shared" si="179"/>
        <v>0.58000000000003527</v>
      </c>
      <c r="AT763" s="13">
        <f t="shared" si="180"/>
        <v>1110.0000000000705</v>
      </c>
      <c r="AU763" s="13">
        <f t="shared" si="181"/>
        <v>22.653061224491232</v>
      </c>
      <c r="AV763" s="13">
        <f t="shared" si="182"/>
        <v>23.20000000000141</v>
      </c>
      <c r="AW763" s="13">
        <f t="shared" si="183"/>
        <v>0.16658163265307918</v>
      </c>
      <c r="AX763" s="13">
        <f t="shared" si="184"/>
        <v>2.7749440337365417E-2</v>
      </c>
      <c r="AY763" s="13">
        <f t="shared" si="185"/>
        <v>0.1733500000000176</v>
      </c>
      <c r="AZ763" s="13">
        <f t="shared" si="186"/>
        <v>3.0050222500006104E-2</v>
      </c>
      <c r="BA763" s="13">
        <f t="shared" si="187"/>
        <v>0.16658163265307918</v>
      </c>
      <c r="BB763" s="13">
        <f t="shared" si="188"/>
        <v>0.1733500000000176</v>
      </c>
      <c r="BC763" s="13">
        <f t="shared" si="189"/>
        <v>0.65966326530619346</v>
      </c>
      <c r="BD763" s="13">
        <f t="shared" si="190"/>
        <v>0.83290816326539585</v>
      </c>
      <c r="BE763" s="13">
        <f t="shared" si="191"/>
        <v>23.20000000000141</v>
      </c>
      <c r="BF763" s="13">
        <f t="shared" si="192"/>
        <v>0.16658163265307918</v>
      </c>
      <c r="BG763" s="13">
        <f t="shared" si="193"/>
        <v>0.65966326530619346</v>
      </c>
    </row>
    <row r="764" spans="43:59">
      <c r="AQ764" s="13">
        <v>762</v>
      </c>
      <c r="AR764" s="13">
        <f t="shared" si="194"/>
        <v>23.100000000001408</v>
      </c>
      <c r="AS764" s="13">
        <f t="shared" si="179"/>
        <v>0.57750000000003521</v>
      </c>
      <c r="AT764" s="13">
        <f t="shared" si="180"/>
        <v>1105.0000000000705</v>
      </c>
      <c r="AU764" s="13">
        <f t="shared" si="181"/>
        <v>22.551020408164703</v>
      </c>
      <c r="AV764" s="13">
        <f t="shared" si="182"/>
        <v>23.100000000001408</v>
      </c>
      <c r="AW764" s="13">
        <f t="shared" si="183"/>
        <v>0.16531887755103836</v>
      </c>
      <c r="AX764" s="13">
        <f t="shared" si="184"/>
        <v>2.7330331274735213E-2</v>
      </c>
      <c r="AY764" s="13">
        <f t="shared" si="185"/>
        <v>0.1721125000000176</v>
      </c>
      <c r="AZ764" s="13">
        <f t="shared" si="186"/>
        <v>2.9622712656256059E-2</v>
      </c>
      <c r="BA764" s="13">
        <f t="shared" si="187"/>
        <v>0.16531887755103836</v>
      </c>
      <c r="BB764" s="13">
        <f t="shared" si="188"/>
        <v>0.1721125000000176</v>
      </c>
      <c r="BC764" s="13">
        <f t="shared" si="189"/>
        <v>0.6546627551021118</v>
      </c>
      <c r="BD764" s="13">
        <f t="shared" si="190"/>
        <v>0.82659438775519178</v>
      </c>
      <c r="BE764" s="13">
        <f t="shared" si="191"/>
        <v>23.100000000001408</v>
      </c>
      <c r="BF764" s="13">
        <f t="shared" si="192"/>
        <v>0.16531887755103836</v>
      </c>
      <c r="BG764" s="13">
        <f t="shared" si="193"/>
        <v>0.6546627551021118</v>
      </c>
    </row>
    <row r="765" spans="43:59">
      <c r="AQ765" s="13">
        <v>763</v>
      </c>
      <c r="AR765" s="13">
        <f t="shared" si="194"/>
        <v>23.000000000001407</v>
      </c>
      <c r="AS765" s="13">
        <f t="shared" si="179"/>
        <v>0.57500000000003515</v>
      </c>
      <c r="AT765" s="13">
        <f t="shared" si="180"/>
        <v>1100.0000000000705</v>
      </c>
      <c r="AU765" s="13">
        <f t="shared" si="181"/>
        <v>22.448979591838171</v>
      </c>
      <c r="AV765" s="13">
        <f t="shared" si="182"/>
        <v>23.000000000001407</v>
      </c>
      <c r="AW765" s="13">
        <f t="shared" si="183"/>
        <v>0.16405612244899753</v>
      </c>
      <c r="AX765" s="13">
        <f t="shared" si="184"/>
        <v>2.6914411313000472E-2</v>
      </c>
      <c r="AY765" s="13">
        <f t="shared" si="185"/>
        <v>0.1708750000000176</v>
      </c>
      <c r="AZ765" s="13">
        <f t="shared" si="186"/>
        <v>2.9198265625006013E-2</v>
      </c>
      <c r="BA765" s="13">
        <f t="shared" si="187"/>
        <v>0.16405612244899753</v>
      </c>
      <c r="BB765" s="13">
        <f t="shared" si="188"/>
        <v>0.1708750000000176</v>
      </c>
      <c r="BC765" s="13">
        <f t="shared" si="189"/>
        <v>0.64966224489803015</v>
      </c>
      <c r="BD765" s="13">
        <f t="shared" si="190"/>
        <v>0.82028061224498772</v>
      </c>
      <c r="BE765" s="13">
        <f t="shared" si="191"/>
        <v>23.000000000001407</v>
      </c>
      <c r="BF765" s="13">
        <f t="shared" si="192"/>
        <v>0.16405612244899753</v>
      </c>
      <c r="BG765" s="13">
        <f t="shared" si="193"/>
        <v>0.64966224489803015</v>
      </c>
    </row>
    <row r="766" spans="43:59">
      <c r="AQ766" s="13">
        <v>764</v>
      </c>
      <c r="AR766" s="13">
        <f t="shared" si="194"/>
        <v>22.900000000001405</v>
      </c>
      <c r="AS766" s="13">
        <f t="shared" si="179"/>
        <v>0.57250000000003509</v>
      </c>
      <c r="AT766" s="13">
        <f t="shared" si="180"/>
        <v>1095.0000000000703</v>
      </c>
      <c r="AU766" s="13">
        <f t="shared" si="181"/>
        <v>22.346938775511639</v>
      </c>
      <c r="AV766" s="13">
        <f t="shared" si="182"/>
        <v>22.900000000001402</v>
      </c>
      <c r="AW766" s="13">
        <f t="shared" si="183"/>
        <v>0.16279336734695671</v>
      </c>
      <c r="AX766" s="13">
        <f t="shared" si="184"/>
        <v>2.650168045216119E-2</v>
      </c>
      <c r="AY766" s="13">
        <f t="shared" si="185"/>
        <v>0.16963750000001754</v>
      </c>
      <c r="AZ766" s="13">
        <f t="shared" si="186"/>
        <v>2.877688140625595E-2</v>
      </c>
      <c r="BA766" s="13">
        <f t="shared" si="187"/>
        <v>0.16279336734695671</v>
      </c>
      <c r="BB766" s="13">
        <f t="shared" si="188"/>
        <v>0.16963750000001754</v>
      </c>
      <c r="BC766" s="13">
        <f t="shared" si="189"/>
        <v>0.6446617346939485</v>
      </c>
      <c r="BD766" s="13">
        <f t="shared" si="190"/>
        <v>0.81396683673478354</v>
      </c>
      <c r="BE766" s="13">
        <f t="shared" si="191"/>
        <v>22.900000000001405</v>
      </c>
      <c r="BF766" s="13">
        <f t="shared" si="192"/>
        <v>0.16279336734695671</v>
      </c>
      <c r="BG766" s="13">
        <f t="shared" si="193"/>
        <v>0.6446617346939485</v>
      </c>
    </row>
    <row r="767" spans="43:59">
      <c r="AQ767" s="13">
        <v>765</v>
      </c>
      <c r="AR767" s="13">
        <f t="shared" si="194"/>
        <v>22.800000000001404</v>
      </c>
      <c r="AS767" s="13">
        <f t="shared" si="179"/>
        <v>0.57000000000003515</v>
      </c>
      <c r="AT767" s="13">
        <f t="shared" si="180"/>
        <v>1090.0000000000703</v>
      </c>
      <c r="AU767" s="13">
        <f t="shared" si="181"/>
        <v>22.244897959185106</v>
      </c>
      <c r="AV767" s="13">
        <f t="shared" si="182"/>
        <v>22.800000000001404</v>
      </c>
      <c r="AW767" s="13">
        <f t="shared" si="183"/>
        <v>0.16153061224491583</v>
      </c>
      <c r="AX767" s="13">
        <f t="shared" si="184"/>
        <v>2.609213869221735E-2</v>
      </c>
      <c r="AY767" s="13">
        <f t="shared" si="185"/>
        <v>0.16840000000001754</v>
      </c>
      <c r="AZ767" s="13">
        <f t="shared" si="186"/>
        <v>2.8358560000005906E-2</v>
      </c>
      <c r="BA767" s="13">
        <f t="shared" si="187"/>
        <v>0.16153061224491583</v>
      </c>
      <c r="BB767" s="13">
        <f t="shared" si="188"/>
        <v>0.16840000000001754</v>
      </c>
      <c r="BC767" s="13">
        <f t="shared" si="189"/>
        <v>0.63966122448986662</v>
      </c>
      <c r="BD767" s="13">
        <f t="shared" si="190"/>
        <v>0.80765306122457914</v>
      </c>
      <c r="BE767" s="13">
        <f t="shared" si="191"/>
        <v>22.800000000001404</v>
      </c>
      <c r="BF767" s="13">
        <f t="shared" si="192"/>
        <v>0.16153061224491583</v>
      </c>
      <c r="BG767" s="13">
        <f t="shared" si="193"/>
        <v>0.63966122448986662</v>
      </c>
    </row>
    <row r="768" spans="43:59">
      <c r="AQ768" s="13">
        <v>766</v>
      </c>
      <c r="AR768" s="13">
        <f t="shared" si="194"/>
        <v>22.700000000001403</v>
      </c>
      <c r="AS768" s="13">
        <f t="shared" si="179"/>
        <v>0.56750000000003509</v>
      </c>
      <c r="AT768" s="13">
        <f t="shared" si="180"/>
        <v>1085.00000000007</v>
      </c>
      <c r="AU768" s="13">
        <f t="shared" si="181"/>
        <v>22.142857142858571</v>
      </c>
      <c r="AV768" s="13">
        <f t="shared" si="182"/>
        <v>22.700000000001403</v>
      </c>
      <c r="AW768" s="13">
        <f t="shared" si="183"/>
        <v>0.160267857142875</v>
      </c>
      <c r="AX768" s="13">
        <f t="shared" si="184"/>
        <v>2.5685786033168991E-2</v>
      </c>
      <c r="AY768" s="13">
        <f t="shared" si="185"/>
        <v>0.16716250000001753</v>
      </c>
      <c r="AZ768" s="13">
        <f t="shared" si="186"/>
        <v>2.7943301406255863E-2</v>
      </c>
      <c r="BA768" s="13">
        <f t="shared" si="187"/>
        <v>0.160267857142875</v>
      </c>
      <c r="BB768" s="13">
        <f t="shared" si="188"/>
        <v>0.16716250000001753</v>
      </c>
      <c r="BC768" s="13">
        <f t="shared" si="189"/>
        <v>0.63466071428578497</v>
      </c>
      <c r="BD768" s="13">
        <f t="shared" si="190"/>
        <v>0.80133928571437507</v>
      </c>
      <c r="BE768" s="13">
        <f t="shared" si="191"/>
        <v>22.700000000001403</v>
      </c>
      <c r="BF768" s="13">
        <f t="shared" si="192"/>
        <v>0.160267857142875</v>
      </c>
      <c r="BG768" s="13">
        <f t="shared" si="193"/>
        <v>0.63466071428578497</v>
      </c>
    </row>
    <row r="769" spans="43:59">
      <c r="AQ769" s="13">
        <v>767</v>
      </c>
      <c r="AR769" s="13">
        <f t="shared" si="194"/>
        <v>22.600000000001401</v>
      </c>
      <c r="AS769" s="13">
        <f t="shared" si="179"/>
        <v>0.56500000000003503</v>
      </c>
      <c r="AT769" s="13">
        <f t="shared" si="180"/>
        <v>1080.00000000007</v>
      </c>
      <c r="AU769" s="13">
        <f t="shared" si="181"/>
        <v>22.040816326532042</v>
      </c>
      <c r="AV769" s="13">
        <f t="shared" si="182"/>
        <v>22.600000000001401</v>
      </c>
      <c r="AW769" s="13">
        <f t="shared" si="183"/>
        <v>0.15900510204083418</v>
      </c>
      <c r="AX769" s="13">
        <f t="shared" si="184"/>
        <v>2.528262247501609E-2</v>
      </c>
      <c r="AY769" s="13">
        <f t="shared" si="185"/>
        <v>0.16592500000001753</v>
      </c>
      <c r="AZ769" s="13">
        <f t="shared" si="186"/>
        <v>2.7531105625005818E-2</v>
      </c>
      <c r="BA769" s="13">
        <f t="shared" si="187"/>
        <v>0.15900510204083418</v>
      </c>
      <c r="BB769" s="13">
        <f t="shared" si="188"/>
        <v>0.16592500000001753</v>
      </c>
      <c r="BC769" s="13">
        <f t="shared" si="189"/>
        <v>0.62966020408170331</v>
      </c>
      <c r="BD769" s="13">
        <f t="shared" si="190"/>
        <v>0.79502551020417089</v>
      </c>
      <c r="BE769" s="13">
        <f t="shared" si="191"/>
        <v>22.600000000001401</v>
      </c>
      <c r="BF769" s="13">
        <f t="shared" si="192"/>
        <v>0.15900510204083418</v>
      </c>
      <c r="BG769" s="13">
        <f t="shared" si="193"/>
        <v>0.62966020408170331</v>
      </c>
    </row>
    <row r="770" spans="43:59">
      <c r="AQ770" s="13">
        <v>768</v>
      </c>
      <c r="AR770" s="13">
        <f t="shared" si="194"/>
        <v>22.5000000000014</v>
      </c>
      <c r="AS770" s="13">
        <f t="shared" si="179"/>
        <v>0.56250000000003497</v>
      </c>
      <c r="AT770" s="13">
        <f t="shared" si="180"/>
        <v>1075.00000000007</v>
      </c>
      <c r="AU770" s="13">
        <f t="shared" si="181"/>
        <v>21.93877551020551</v>
      </c>
      <c r="AV770" s="13">
        <f t="shared" si="182"/>
        <v>22.5000000000014</v>
      </c>
      <c r="AW770" s="13">
        <f t="shared" si="183"/>
        <v>0.15774234693879335</v>
      </c>
      <c r="AX770" s="13">
        <f t="shared" si="184"/>
        <v>2.4882648017758649E-2</v>
      </c>
      <c r="AY770" s="13">
        <f t="shared" si="185"/>
        <v>0.16468750000001747</v>
      </c>
      <c r="AZ770" s="13">
        <f t="shared" si="186"/>
        <v>2.7121972656255756E-2</v>
      </c>
      <c r="BA770" s="13">
        <f t="shared" si="187"/>
        <v>0.15774234693879335</v>
      </c>
      <c r="BB770" s="13">
        <f t="shared" si="188"/>
        <v>0.16468750000001747</v>
      </c>
      <c r="BC770" s="13">
        <f t="shared" si="189"/>
        <v>0.62465969387762166</v>
      </c>
      <c r="BD770" s="13">
        <f t="shared" si="190"/>
        <v>0.78871173469396672</v>
      </c>
      <c r="BE770" s="13">
        <f t="shared" si="191"/>
        <v>22.5000000000014</v>
      </c>
      <c r="BF770" s="13">
        <f t="shared" si="192"/>
        <v>0.15774234693879335</v>
      </c>
      <c r="BG770" s="13">
        <f t="shared" si="193"/>
        <v>0.62465969387762166</v>
      </c>
    </row>
    <row r="771" spans="43:59">
      <c r="AQ771" s="13">
        <v>769</v>
      </c>
      <c r="AR771" s="13">
        <f t="shared" si="194"/>
        <v>22.400000000001398</v>
      </c>
      <c r="AS771" s="13">
        <f t="shared" si="179"/>
        <v>0.56000000000003491</v>
      </c>
      <c r="AT771" s="13">
        <f t="shared" si="180"/>
        <v>1070.00000000007</v>
      </c>
      <c r="AU771" s="13">
        <f t="shared" si="181"/>
        <v>21.836734693878981</v>
      </c>
      <c r="AV771" s="13">
        <f t="shared" si="182"/>
        <v>22.400000000001398</v>
      </c>
      <c r="AW771" s="13">
        <f t="shared" si="183"/>
        <v>0.15647959183675259</v>
      </c>
      <c r="AX771" s="13">
        <f t="shared" si="184"/>
        <v>2.4485862661396685E-2</v>
      </c>
      <c r="AY771" s="13">
        <f t="shared" si="185"/>
        <v>0.16345000000001747</v>
      </c>
      <c r="AZ771" s="13">
        <f t="shared" si="186"/>
        <v>2.671590250000571E-2</v>
      </c>
      <c r="BA771" s="13">
        <f t="shared" si="187"/>
        <v>0.15647959183675259</v>
      </c>
      <c r="BB771" s="13">
        <f t="shared" si="188"/>
        <v>0.16345000000001747</v>
      </c>
      <c r="BC771" s="13">
        <f t="shared" si="189"/>
        <v>0.61965918367354011</v>
      </c>
      <c r="BD771" s="13">
        <f t="shared" si="190"/>
        <v>0.78239795918376287</v>
      </c>
      <c r="BE771" s="13">
        <f t="shared" si="191"/>
        <v>22.400000000001398</v>
      </c>
      <c r="BF771" s="13">
        <f t="shared" si="192"/>
        <v>0.15647959183675259</v>
      </c>
      <c r="BG771" s="13">
        <f t="shared" si="193"/>
        <v>0.61965918367354011</v>
      </c>
    </row>
    <row r="772" spans="43:59">
      <c r="AQ772" s="13">
        <v>770</v>
      </c>
      <c r="AR772" s="13">
        <f t="shared" si="194"/>
        <v>22.300000000001397</v>
      </c>
      <c r="AS772" s="13">
        <f t="shared" si="179"/>
        <v>0.55750000000003497</v>
      </c>
      <c r="AT772" s="13">
        <f t="shared" si="180"/>
        <v>1065.0000000000698</v>
      </c>
      <c r="AU772" s="13">
        <f t="shared" si="181"/>
        <v>21.734693877552445</v>
      </c>
      <c r="AV772" s="13">
        <f t="shared" si="182"/>
        <v>22.3000000000014</v>
      </c>
      <c r="AW772" s="13">
        <f t="shared" si="183"/>
        <v>0.15521683673471165</v>
      </c>
      <c r="AX772" s="13">
        <f t="shared" si="184"/>
        <v>2.4092266405930131E-2</v>
      </c>
      <c r="AY772" s="13">
        <f t="shared" si="185"/>
        <v>0.16221250000001747</v>
      </c>
      <c r="AZ772" s="13">
        <f t="shared" si="186"/>
        <v>2.6312895156255667E-2</v>
      </c>
      <c r="BA772" s="13">
        <f t="shared" si="187"/>
        <v>0.15521683673471165</v>
      </c>
      <c r="BB772" s="13">
        <f t="shared" si="188"/>
        <v>0.16221250000001747</v>
      </c>
      <c r="BC772" s="13">
        <f t="shared" si="189"/>
        <v>0.61465867346945802</v>
      </c>
      <c r="BD772" s="13">
        <f t="shared" si="190"/>
        <v>0.77608418367355825</v>
      </c>
      <c r="BE772" s="13">
        <f t="shared" si="191"/>
        <v>22.300000000001397</v>
      </c>
      <c r="BF772" s="13">
        <f t="shared" si="192"/>
        <v>0.15521683673471165</v>
      </c>
      <c r="BG772" s="13">
        <f t="shared" si="193"/>
        <v>0.61465867346945802</v>
      </c>
    </row>
    <row r="773" spans="43:59">
      <c r="AQ773" s="13">
        <v>771</v>
      </c>
      <c r="AR773" s="13">
        <f t="shared" si="194"/>
        <v>22.200000000001396</v>
      </c>
      <c r="AS773" s="13">
        <f t="shared" ref="AS773:AS836" si="195">2.5*AR773/100</f>
        <v>0.55500000000003491</v>
      </c>
      <c r="AT773" s="13">
        <f t="shared" ref="AT773:AT836" si="196">AR773/100*Ts-pdim_offset</f>
        <v>1060.0000000000698</v>
      </c>
      <c r="AU773" s="13">
        <f t="shared" ref="AU773:AU836" si="197">IF(AT773/Ts_mod*100 &lt; 3, "STBY", AT773/Ts_mod*100)</f>
        <v>21.632653061225916</v>
      </c>
      <c r="AV773" s="13">
        <f t="shared" ref="AV773:AV836" si="198">IF(AS773/2.5*100 &lt; 3, "STBY", AS773/2.5*100)</f>
        <v>22.200000000001396</v>
      </c>
      <c r="AW773" s="13">
        <f t="shared" ref="AW773:AW836" si="199">IF(AU773/100*Slope+Offset &gt; 1, 1, IF(AU773/100*Slope+Offset &lt; MODout_min, MODout_min, AU773/100*Slope+Offset))</f>
        <v>0.15395408163267088</v>
      </c>
      <c r="AX773" s="13">
        <f t="shared" ref="AX773:AX836" si="200">IF(((AU773/100)*Slope+Offset)^Nth_order&gt;1,1,IF(((AU773/100)*Slope+Offset)^Nth_order&lt;MODout_min,MODout_min,((AU773/100)*Slope+Offset)^Nth_order))</f>
        <v>2.3701859251359089E-2</v>
      </c>
      <c r="AY773" s="13">
        <f t="shared" ref="AY773:AY836" si="201">IF(AV773/100*Slope+Offset &gt; 1, 1, IF(AV773/100*Slope+Offset &lt; MODout_min, MODout_min, AV773/100*Slope+Offset))</f>
        <v>0.16097500000001747</v>
      </c>
      <c r="AZ773" s="13">
        <f t="shared" ref="AZ773:AZ836" si="202">IF((AV773/100*Slope+Offset)^Nth_order &gt; 1, 1, IF((AV773/100*Slope+Offset)^Nth_order &lt; MODout_min, MODout_min, (AV773/100*Slope+Offset)^Nth_order))</f>
        <v>2.5912950625005624E-2</v>
      </c>
      <c r="BA773" s="13">
        <f t="shared" ref="BA773:BA836" si="203">HLOOKUP($N$20, $AW$3:$AX$994, AQ773, FALSE)</f>
        <v>0.15395408163267088</v>
      </c>
      <c r="BB773" s="13">
        <f t="shared" ref="BB773:BB836" si="204">HLOOKUP($N$20, $AY$3:$AZ$994, AQ773, FALSE)</f>
        <v>0.16097500000001747</v>
      </c>
      <c r="BC773" s="13">
        <f t="shared" ref="BC773:BC836" si="205">IF(BA773*N$32 &lt; 0.01*$N$12, 0.01*$N$12, BF773*N$32)</f>
        <v>0.60965816326537658</v>
      </c>
      <c r="BD773" s="13">
        <f t="shared" ref="BD773:BD836" si="206">IF(BB773*N$24 &lt; 0.01*$N$12, 0.01*$N$12, BF773*N$24)</f>
        <v>0.7697704081633544</v>
      </c>
      <c r="BE773" s="13">
        <f t="shared" ref="BE773:BE836" si="207">HLOOKUP($N$8, $AR$3:$AS$994, AQ773, FALSE)</f>
        <v>22.200000000001396</v>
      </c>
      <c r="BF773" s="13">
        <f t="shared" ref="BF773:BF836" si="208">HLOOKUP($N$8, $BA$3:$BB$994, AQ773, FALSE)</f>
        <v>0.15395408163267088</v>
      </c>
      <c r="BG773" s="13">
        <f t="shared" ref="BG773:BG836" si="209">HLOOKUP($N$8, $BC$3:$BD$994, AQ773, FALSE)</f>
        <v>0.60965816326537658</v>
      </c>
    </row>
    <row r="774" spans="43:59">
      <c r="AQ774" s="13">
        <v>772</v>
      </c>
      <c r="AR774" s="13">
        <f t="shared" si="194"/>
        <v>22.100000000001394</v>
      </c>
      <c r="AS774" s="13">
        <f t="shared" si="195"/>
        <v>0.55250000000003485</v>
      </c>
      <c r="AT774" s="13">
        <f t="shared" si="196"/>
        <v>1055.0000000000696</v>
      </c>
      <c r="AU774" s="13">
        <f t="shared" si="197"/>
        <v>21.53061224489938</v>
      </c>
      <c r="AV774" s="13">
        <f t="shared" si="198"/>
        <v>22.100000000001394</v>
      </c>
      <c r="AW774" s="13">
        <f t="shared" si="199"/>
        <v>0.15269132653063</v>
      </c>
      <c r="AX774" s="13">
        <f t="shared" si="200"/>
        <v>2.3314641197683474E-2</v>
      </c>
      <c r="AY774" s="13">
        <f t="shared" si="201"/>
        <v>0.15973750000001741</v>
      </c>
      <c r="AZ774" s="13">
        <f t="shared" si="202"/>
        <v>2.551606890625556E-2</v>
      </c>
      <c r="BA774" s="13">
        <f t="shared" si="203"/>
        <v>0.15269132653063</v>
      </c>
      <c r="BB774" s="13">
        <f t="shared" si="204"/>
        <v>0.15973750000001741</v>
      </c>
      <c r="BC774" s="13">
        <f t="shared" si="205"/>
        <v>0.60465765306129471</v>
      </c>
      <c r="BD774" s="13">
        <f t="shared" si="206"/>
        <v>0.76345663265315</v>
      </c>
      <c r="BE774" s="13">
        <f t="shared" si="207"/>
        <v>22.100000000001394</v>
      </c>
      <c r="BF774" s="13">
        <f t="shared" si="208"/>
        <v>0.15269132653063</v>
      </c>
      <c r="BG774" s="13">
        <f t="shared" si="209"/>
        <v>0.60465765306129471</v>
      </c>
    </row>
    <row r="775" spans="43:59">
      <c r="AQ775" s="13">
        <v>773</v>
      </c>
      <c r="AR775" s="13">
        <f t="shared" si="194"/>
        <v>22.000000000001393</v>
      </c>
      <c r="AS775" s="13">
        <f t="shared" si="195"/>
        <v>0.55000000000003479</v>
      </c>
      <c r="AT775" s="13">
        <f t="shared" si="196"/>
        <v>1050.0000000000696</v>
      </c>
      <c r="AU775" s="13">
        <f t="shared" si="197"/>
        <v>21.428571428572848</v>
      </c>
      <c r="AV775" s="13">
        <f t="shared" si="198"/>
        <v>22.000000000001389</v>
      </c>
      <c r="AW775" s="13">
        <f t="shared" si="199"/>
        <v>0.15142857142858918</v>
      </c>
      <c r="AX775" s="13">
        <f t="shared" si="200"/>
        <v>2.2930612244903333E-2</v>
      </c>
      <c r="AY775" s="13">
        <f t="shared" si="201"/>
        <v>0.15850000000001735</v>
      </c>
      <c r="AZ775" s="13">
        <f t="shared" si="202"/>
        <v>2.5122250000005501E-2</v>
      </c>
      <c r="BA775" s="13">
        <f t="shared" si="203"/>
        <v>0.15142857142858918</v>
      </c>
      <c r="BB775" s="13">
        <f t="shared" si="204"/>
        <v>0.15850000000001735</v>
      </c>
      <c r="BC775" s="13">
        <f t="shared" si="205"/>
        <v>0.59965714285721305</v>
      </c>
      <c r="BD775" s="13">
        <f t="shared" si="206"/>
        <v>0.75714285714294594</v>
      </c>
      <c r="BE775" s="13">
        <f t="shared" si="207"/>
        <v>22.000000000001393</v>
      </c>
      <c r="BF775" s="13">
        <f t="shared" si="208"/>
        <v>0.15142857142858918</v>
      </c>
      <c r="BG775" s="13">
        <f t="shared" si="209"/>
        <v>0.59965714285721305</v>
      </c>
    </row>
    <row r="776" spans="43:59">
      <c r="AQ776" s="13">
        <v>774</v>
      </c>
      <c r="AR776" s="13">
        <f t="shared" ref="AR776:AR839" si="210">AR775-0.1</f>
        <v>21.900000000001391</v>
      </c>
      <c r="AS776" s="13">
        <f t="shared" si="195"/>
        <v>0.54750000000003485</v>
      </c>
      <c r="AT776" s="13">
        <f t="shared" si="196"/>
        <v>1045.0000000000696</v>
      </c>
      <c r="AU776" s="13">
        <f t="shared" si="197"/>
        <v>21.326530612246316</v>
      </c>
      <c r="AV776" s="13">
        <f t="shared" si="198"/>
        <v>21.900000000001395</v>
      </c>
      <c r="AW776" s="13">
        <f t="shared" si="199"/>
        <v>0.15016581632654835</v>
      </c>
      <c r="AX776" s="13">
        <f t="shared" si="200"/>
        <v>2.2549772393018655E-2</v>
      </c>
      <c r="AY776" s="13">
        <f t="shared" si="201"/>
        <v>0.15726250000001746</v>
      </c>
      <c r="AZ776" s="13">
        <f t="shared" si="202"/>
        <v>2.4731493906255491E-2</v>
      </c>
      <c r="BA776" s="13">
        <f t="shared" si="203"/>
        <v>0.15016581632654835</v>
      </c>
      <c r="BB776" s="13">
        <f t="shared" si="204"/>
        <v>0.15726250000001746</v>
      </c>
      <c r="BC776" s="13">
        <f t="shared" si="205"/>
        <v>0.5946566326531314</v>
      </c>
      <c r="BD776" s="13">
        <f t="shared" si="206"/>
        <v>0.75082908163274176</v>
      </c>
      <c r="BE776" s="13">
        <f t="shared" si="207"/>
        <v>21.900000000001391</v>
      </c>
      <c r="BF776" s="13">
        <f t="shared" si="208"/>
        <v>0.15016581632654835</v>
      </c>
      <c r="BG776" s="13">
        <f t="shared" si="209"/>
        <v>0.5946566326531314</v>
      </c>
    </row>
    <row r="777" spans="43:59">
      <c r="AQ777" s="13">
        <v>775</v>
      </c>
      <c r="AR777" s="13">
        <f t="shared" si="210"/>
        <v>21.80000000000139</v>
      </c>
      <c r="AS777" s="13">
        <f t="shared" si="195"/>
        <v>0.54500000000003479</v>
      </c>
      <c r="AT777" s="13">
        <f t="shared" si="196"/>
        <v>1040.0000000000696</v>
      </c>
      <c r="AU777" s="13">
        <f t="shared" si="197"/>
        <v>21.224489795919787</v>
      </c>
      <c r="AV777" s="13">
        <f t="shared" si="198"/>
        <v>21.80000000000139</v>
      </c>
      <c r="AW777" s="13">
        <f t="shared" si="199"/>
        <v>0.14890306122450753</v>
      </c>
      <c r="AX777" s="13">
        <f t="shared" si="200"/>
        <v>2.2172121642029436E-2</v>
      </c>
      <c r="AY777" s="13">
        <f t="shared" si="201"/>
        <v>0.1560250000000174</v>
      </c>
      <c r="AZ777" s="13">
        <f t="shared" si="202"/>
        <v>2.4343800625005428E-2</v>
      </c>
      <c r="BA777" s="13">
        <f t="shared" si="203"/>
        <v>0.14890306122450753</v>
      </c>
      <c r="BB777" s="13">
        <f t="shared" si="204"/>
        <v>0.1560250000000174</v>
      </c>
      <c r="BC777" s="13">
        <f t="shared" si="205"/>
        <v>0.58965612244904975</v>
      </c>
      <c r="BD777" s="13">
        <f t="shared" si="206"/>
        <v>0.74451530612253758</v>
      </c>
      <c r="BE777" s="13">
        <f t="shared" si="207"/>
        <v>21.80000000000139</v>
      </c>
      <c r="BF777" s="13">
        <f t="shared" si="208"/>
        <v>0.14890306122450753</v>
      </c>
      <c r="BG777" s="13">
        <f t="shared" si="209"/>
        <v>0.58965612244904975</v>
      </c>
    </row>
    <row r="778" spans="43:59">
      <c r="AQ778" s="13">
        <v>776</v>
      </c>
      <c r="AR778" s="13">
        <f t="shared" si="210"/>
        <v>21.700000000001388</v>
      </c>
      <c r="AS778" s="13">
        <f t="shared" si="195"/>
        <v>0.54250000000003462</v>
      </c>
      <c r="AT778" s="13">
        <f t="shared" si="196"/>
        <v>1035.0000000000693</v>
      </c>
      <c r="AU778" s="13">
        <f t="shared" si="197"/>
        <v>21.122448979593251</v>
      </c>
      <c r="AV778" s="13">
        <f t="shared" si="198"/>
        <v>21.700000000001385</v>
      </c>
      <c r="AW778" s="13">
        <f t="shared" si="199"/>
        <v>0.14764030612246665</v>
      </c>
      <c r="AX778" s="13">
        <f t="shared" si="200"/>
        <v>2.1797659991935663E-2</v>
      </c>
      <c r="AY778" s="13">
        <f t="shared" si="201"/>
        <v>0.15478750000001729</v>
      </c>
      <c r="AZ778" s="13">
        <f t="shared" si="202"/>
        <v>2.3959170156255351E-2</v>
      </c>
      <c r="BA778" s="13">
        <f t="shared" si="203"/>
        <v>0.14764030612246665</v>
      </c>
      <c r="BB778" s="13">
        <f t="shared" si="204"/>
        <v>0.15478750000001729</v>
      </c>
      <c r="BC778" s="13">
        <f t="shared" si="205"/>
        <v>0.58465561224496787</v>
      </c>
      <c r="BD778" s="13">
        <f t="shared" si="206"/>
        <v>0.73820153061233329</v>
      </c>
      <c r="BE778" s="13">
        <f t="shared" si="207"/>
        <v>21.700000000001388</v>
      </c>
      <c r="BF778" s="13">
        <f t="shared" si="208"/>
        <v>0.14764030612246665</v>
      </c>
      <c r="BG778" s="13">
        <f t="shared" si="209"/>
        <v>0.58465561224496787</v>
      </c>
    </row>
    <row r="779" spans="43:59">
      <c r="AQ779" s="13">
        <v>777</v>
      </c>
      <c r="AR779" s="13">
        <f t="shared" si="210"/>
        <v>21.600000000001387</v>
      </c>
      <c r="AS779" s="13">
        <f t="shared" si="195"/>
        <v>0.54000000000003467</v>
      </c>
      <c r="AT779" s="13">
        <f t="shared" si="196"/>
        <v>1030.0000000000693</v>
      </c>
      <c r="AU779" s="13">
        <f t="shared" si="197"/>
        <v>21.020408163266723</v>
      </c>
      <c r="AV779" s="13">
        <f t="shared" si="198"/>
        <v>21.600000000001387</v>
      </c>
      <c r="AW779" s="13">
        <f t="shared" si="199"/>
        <v>0.14637755102042588</v>
      </c>
      <c r="AX779" s="13">
        <f t="shared" si="200"/>
        <v>2.142638744273738E-2</v>
      </c>
      <c r="AY779" s="13">
        <f t="shared" si="201"/>
        <v>0.15355000000001734</v>
      </c>
      <c r="AZ779" s="13">
        <f t="shared" si="202"/>
        <v>2.3577602500005325E-2</v>
      </c>
      <c r="BA779" s="13">
        <f t="shared" si="203"/>
        <v>0.14637755102042588</v>
      </c>
      <c r="BB779" s="13">
        <f t="shared" si="204"/>
        <v>0.15355000000001734</v>
      </c>
      <c r="BC779" s="13">
        <f t="shared" si="205"/>
        <v>0.57965510204088644</v>
      </c>
      <c r="BD779" s="13">
        <f t="shared" si="206"/>
        <v>0.73188775510212944</v>
      </c>
      <c r="BE779" s="13">
        <f t="shared" si="207"/>
        <v>21.600000000001387</v>
      </c>
      <c r="BF779" s="13">
        <f t="shared" si="208"/>
        <v>0.14637755102042588</v>
      </c>
      <c r="BG779" s="13">
        <f t="shared" si="209"/>
        <v>0.57965510204088644</v>
      </c>
    </row>
    <row r="780" spans="43:59">
      <c r="AQ780" s="13">
        <v>778</v>
      </c>
      <c r="AR780" s="13">
        <f t="shared" si="210"/>
        <v>21.500000000001386</v>
      </c>
      <c r="AS780" s="13">
        <f t="shared" si="195"/>
        <v>0.53750000000003473</v>
      </c>
      <c r="AT780" s="13">
        <f t="shared" si="196"/>
        <v>1025.0000000000691</v>
      </c>
      <c r="AU780" s="13">
        <f t="shared" si="197"/>
        <v>20.918367346940187</v>
      </c>
      <c r="AV780" s="13">
        <f t="shared" si="198"/>
        <v>21.500000000001389</v>
      </c>
      <c r="AW780" s="13">
        <f t="shared" si="199"/>
        <v>0.145114795918385</v>
      </c>
      <c r="AX780" s="13">
        <f t="shared" si="200"/>
        <v>2.1058303994434528E-2</v>
      </c>
      <c r="AY780" s="13">
        <f t="shared" si="201"/>
        <v>0.15231250000001739</v>
      </c>
      <c r="AZ780" s="13">
        <f t="shared" si="202"/>
        <v>2.3199097656255298E-2</v>
      </c>
      <c r="BA780" s="13">
        <f t="shared" si="203"/>
        <v>0.145114795918385</v>
      </c>
      <c r="BB780" s="13">
        <f t="shared" si="204"/>
        <v>0.15231250000001739</v>
      </c>
      <c r="BC780" s="13">
        <f t="shared" si="205"/>
        <v>0.57465459183680456</v>
      </c>
      <c r="BD780" s="13">
        <f t="shared" si="206"/>
        <v>0.72557397959192493</v>
      </c>
      <c r="BE780" s="13">
        <f t="shared" si="207"/>
        <v>21.500000000001386</v>
      </c>
      <c r="BF780" s="13">
        <f t="shared" si="208"/>
        <v>0.145114795918385</v>
      </c>
      <c r="BG780" s="13">
        <f t="shared" si="209"/>
        <v>0.57465459183680456</v>
      </c>
    </row>
    <row r="781" spans="43:59">
      <c r="AQ781" s="13">
        <v>779</v>
      </c>
      <c r="AR781" s="13">
        <f t="shared" si="210"/>
        <v>21.400000000001384</v>
      </c>
      <c r="AS781" s="13">
        <f t="shared" si="195"/>
        <v>0.53500000000003456</v>
      </c>
      <c r="AT781" s="13">
        <f t="shared" si="196"/>
        <v>1020.0000000000691</v>
      </c>
      <c r="AU781" s="13">
        <f t="shared" si="197"/>
        <v>20.816326530613654</v>
      </c>
      <c r="AV781" s="13">
        <f t="shared" si="198"/>
        <v>21.400000000001381</v>
      </c>
      <c r="AW781" s="13">
        <f t="shared" si="199"/>
        <v>0.14385204081634412</v>
      </c>
      <c r="AX781" s="13">
        <f t="shared" si="200"/>
        <v>2.0693409647027133E-2</v>
      </c>
      <c r="AY781" s="13">
        <f t="shared" si="201"/>
        <v>0.15107500000001728</v>
      </c>
      <c r="AZ781" s="13">
        <f t="shared" si="202"/>
        <v>2.2823655625005219E-2</v>
      </c>
      <c r="BA781" s="13">
        <f t="shared" si="203"/>
        <v>0.14385204081634412</v>
      </c>
      <c r="BB781" s="13">
        <f t="shared" si="204"/>
        <v>0.15107500000001728</v>
      </c>
      <c r="BC781" s="13">
        <f t="shared" si="205"/>
        <v>0.56965408163272269</v>
      </c>
      <c r="BD781" s="13">
        <f t="shared" si="206"/>
        <v>0.71926020408172064</v>
      </c>
      <c r="BE781" s="13">
        <f t="shared" si="207"/>
        <v>21.400000000001384</v>
      </c>
      <c r="BF781" s="13">
        <f t="shared" si="208"/>
        <v>0.14385204081634412</v>
      </c>
      <c r="BG781" s="13">
        <f t="shared" si="209"/>
        <v>0.56965408163272269</v>
      </c>
    </row>
    <row r="782" spans="43:59">
      <c r="AQ782" s="13">
        <v>780</v>
      </c>
      <c r="AR782" s="13">
        <f t="shared" si="210"/>
        <v>21.300000000001383</v>
      </c>
      <c r="AS782" s="13">
        <f t="shared" si="195"/>
        <v>0.5325000000000345</v>
      </c>
      <c r="AT782" s="13">
        <f t="shared" si="196"/>
        <v>1015.0000000000691</v>
      </c>
      <c r="AU782" s="13">
        <f t="shared" si="197"/>
        <v>20.714285714287126</v>
      </c>
      <c r="AV782" s="13">
        <f t="shared" si="198"/>
        <v>21.300000000001379</v>
      </c>
      <c r="AW782" s="13">
        <f t="shared" si="199"/>
        <v>0.14258928571430335</v>
      </c>
      <c r="AX782" s="13">
        <f t="shared" si="200"/>
        <v>2.0331704400515235E-2</v>
      </c>
      <c r="AY782" s="13">
        <f t="shared" si="201"/>
        <v>0.14983750000001722</v>
      </c>
      <c r="AZ782" s="13">
        <f t="shared" si="202"/>
        <v>2.2451276406255161E-2</v>
      </c>
      <c r="BA782" s="13">
        <f t="shared" si="203"/>
        <v>0.14258928571430335</v>
      </c>
      <c r="BB782" s="13">
        <f t="shared" si="204"/>
        <v>0.14983750000001722</v>
      </c>
      <c r="BC782" s="13">
        <f t="shared" si="205"/>
        <v>0.56465357142864114</v>
      </c>
      <c r="BD782" s="13">
        <f t="shared" si="206"/>
        <v>0.7129464285715168</v>
      </c>
      <c r="BE782" s="13">
        <f t="shared" si="207"/>
        <v>21.300000000001383</v>
      </c>
      <c r="BF782" s="13">
        <f t="shared" si="208"/>
        <v>0.14258928571430335</v>
      </c>
      <c r="BG782" s="13">
        <f t="shared" si="209"/>
        <v>0.56465357142864114</v>
      </c>
    </row>
    <row r="783" spans="43:59">
      <c r="AQ783" s="13">
        <v>781</v>
      </c>
      <c r="AR783" s="13">
        <f t="shared" si="210"/>
        <v>21.200000000001381</v>
      </c>
      <c r="AS783" s="13">
        <f t="shared" si="195"/>
        <v>0.53000000000003455</v>
      </c>
      <c r="AT783" s="13">
        <f t="shared" si="196"/>
        <v>1010.0000000000691</v>
      </c>
      <c r="AU783" s="13">
        <f t="shared" si="197"/>
        <v>20.612244897960593</v>
      </c>
      <c r="AV783" s="13">
        <f t="shared" si="198"/>
        <v>21.200000000001381</v>
      </c>
      <c r="AW783" s="13">
        <f t="shared" si="199"/>
        <v>0.14132653061226252</v>
      </c>
      <c r="AX783" s="13">
        <f t="shared" si="200"/>
        <v>1.9973188254898775E-2</v>
      </c>
      <c r="AY783" s="13">
        <f t="shared" si="201"/>
        <v>0.14860000000001727</v>
      </c>
      <c r="AZ783" s="13">
        <f t="shared" si="202"/>
        <v>2.2081960000005132E-2</v>
      </c>
      <c r="BA783" s="13">
        <f t="shared" si="203"/>
        <v>0.14132653061226252</v>
      </c>
      <c r="BB783" s="13">
        <f t="shared" si="204"/>
        <v>0.14860000000001727</v>
      </c>
      <c r="BC783" s="13">
        <f t="shared" si="205"/>
        <v>0.55965306122455949</v>
      </c>
      <c r="BD783" s="13">
        <f t="shared" si="206"/>
        <v>0.70663265306131262</v>
      </c>
      <c r="BE783" s="13">
        <f t="shared" si="207"/>
        <v>21.200000000001381</v>
      </c>
      <c r="BF783" s="13">
        <f t="shared" si="208"/>
        <v>0.14132653061226252</v>
      </c>
      <c r="BG783" s="13">
        <f t="shared" si="209"/>
        <v>0.55965306122455949</v>
      </c>
    </row>
    <row r="784" spans="43:59">
      <c r="AQ784" s="13">
        <v>782</v>
      </c>
      <c r="AR784" s="13">
        <f t="shared" si="210"/>
        <v>21.10000000000138</v>
      </c>
      <c r="AS784" s="13">
        <f t="shared" si="195"/>
        <v>0.5275000000000345</v>
      </c>
      <c r="AT784" s="13">
        <f t="shared" si="196"/>
        <v>1005.0000000000689</v>
      </c>
      <c r="AU784" s="13">
        <f t="shared" si="197"/>
        <v>20.510204081634058</v>
      </c>
      <c r="AV784" s="13">
        <f t="shared" si="198"/>
        <v>21.10000000000138</v>
      </c>
      <c r="AW784" s="13">
        <f t="shared" si="199"/>
        <v>0.14006377551022159</v>
      </c>
      <c r="AX784" s="13">
        <f t="shared" si="200"/>
        <v>1.9617861210177751E-2</v>
      </c>
      <c r="AY784" s="13">
        <f t="shared" si="201"/>
        <v>0.14736250000001722</v>
      </c>
      <c r="AZ784" s="13">
        <f t="shared" si="202"/>
        <v>2.1715706406255073E-2</v>
      </c>
      <c r="BA784" s="13">
        <f t="shared" si="203"/>
        <v>0.14006377551022159</v>
      </c>
      <c r="BB784" s="13">
        <f t="shared" si="204"/>
        <v>0.14736250000001722</v>
      </c>
      <c r="BC784" s="13">
        <f t="shared" si="205"/>
        <v>0.55465255102047739</v>
      </c>
      <c r="BD784" s="13">
        <f t="shared" si="206"/>
        <v>0.700318877551108</v>
      </c>
      <c r="BE784" s="13">
        <f t="shared" si="207"/>
        <v>21.10000000000138</v>
      </c>
      <c r="BF784" s="13">
        <f t="shared" si="208"/>
        <v>0.14006377551022159</v>
      </c>
      <c r="BG784" s="13">
        <f t="shared" si="209"/>
        <v>0.55465255102047739</v>
      </c>
    </row>
    <row r="785" spans="43:59">
      <c r="AQ785" s="13">
        <v>783</v>
      </c>
      <c r="AR785" s="13">
        <f t="shared" si="210"/>
        <v>21.000000000001378</v>
      </c>
      <c r="AS785" s="13">
        <f t="shared" si="195"/>
        <v>0.52500000000003444</v>
      </c>
      <c r="AT785" s="13">
        <f t="shared" si="196"/>
        <v>1000.0000000000689</v>
      </c>
      <c r="AU785" s="13">
        <f t="shared" si="197"/>
        <v>20.408163265307529</v>
      </c>
      <c r="AV785" s="13">
        <f t="shared" si="198"/>
        <v>21.000000000001378</v>
      </c>
      <c r="AW785" s="13">
        <f t="shared" si="199"/>
        <v>0.13880102040818088</v>
      </c>
      <c r="AX785" s="13">
        <f t="shared" si="200"/>
        <v>1.9265723266352244E-2</v>
      </c>
      <c r="AY785" s="13">
        <f t="shared" si="201"/>
        <v>0.14612500000001721</v>
      </c>
      <c r="AZ785" s="13">
        <f t="shared" si="202"/>
        <v>2.1352515625005029E-2</v>
      </c>
      <c r="BA785" s="13">
        <f t="shared" si="203"/>
        <v>0.13880102040818088</v>
      </c>
      <c r="BB785" s="13">
        <f t="shared" si="204"/>
        <v>0.14612500000001721</v>
      </c>
      <c r="BC785" s="13">
        <f t="shared" si="205"/>
        <v>0.54965204081639618</v>
      </c>
      <c r="BD785" s="13">
        <f t="shared" si="206"/>
        <v>0.69400510204090438</v>
      </c>
      <c r="BE785" s="13">
        <f t="shared" si="207"/>
        <v>21.000000000001378</v>
      </c>
      <c r="BF785" s="13">
        <f t="shared" si="208"/>
        <v>0.13880102040818088</v>
      </c>
      <c r="BG785" s="13">
        <f t="shared" si="209"/>
        <v>0.54965204081639618</v>
      </c>
    </row>
    <row r="786" spans="43:59">
      <c r="AQ786" s="13">
        <v>784</v>
      </c>
      <c r="AR786" s="13">
        <f t="shared" si="210"/>
        <v>20.900000000001377</v>
      </c>
      <c r="AS786" s="13">
        <f t="shared" si="195"/>
        <v>0.52250000000003438</v>
      </c>
      <c r="AT786" s="13">
        <f t="shared" si="196"/>
        <v>995.00000000006889</v>
      </c>
      <c r="AU786" s="13">
        <f t="shared" si="197"/>
        <v>20.306122448980997</v>
      </c>
      <c r="AV786" s="13">
        <f t="shared" si="198"/>
        <v>20.900000000001377</v>
      </c>
      <c r="AW786" s="13">
        <f t="shared" si="199"/>
        <v>0.13753826530614</v>
      </c>
      <c r="AX786" s="13">
        <f t="shared" si="200"/>
        <v>1.8916774423422152E-2</v>
      </c>
      <c r="AY786" s="13">
        <f t="shared" si="201"/>
        <v>0.14488750000001721</v>
      </c>
      <c r="AZ786" s="13">
        <f t="shared" si="202"/>
        <v>2.0992387656254986E-2</v>
      </c>
      <c r="BA786" s="13">
        <f t="shared" si="203"/>
        <v>0.13753826530614</v>
      </c>
      <c r="BB786" s="13">
        <f t="shared" si="204"/>
        <v>0.14488750000001721</v>
      </c>
      <c r="BC786" s="13">
        <f t="shared" si="205"/>
        <v>0.54465153061231431</v>
      </c>
      <c r="BD786" s="13">
        <f t="shared" si="206"/>
        <v>0.68769132653069998</v>
      </c>
      <c r="BE786" s="13">
        <f t="shared" si="207"/>
        <v>20.900000000001377</v>
      </c>
      <c r="BF786" s="13">
        <f t="shared" si="208"/>
        <v>0.13753826530614</v>
      </c>
      <c r="BG786" s="13">
        <f t="shared" si="209"/>
        <v>0.54465153061231431</v>
      </c>
    </row>
    <row r="787" spans="43:59">
      <c r="AQ787" s="13">
        <v>785</v>
      </c>
      <c r="AR787" s="13">
        <f t="shared" si="210"/>
        <v>20.800000000001376</v>
      </c>
      <c r="AS787" s="13">
        <f t="shared" si="195"/>
        <v>0.52000000000003443</v>
      </c>
      <c r="AT787" s="13">
        <f t="shared" si="196"/>
        <v>990.00000000006889</v>
      </c>
      <c r="AU787" s="13">
        <f t="shared" si="197"/>
        <v>20.204081632654468</v>
      </c>
      <c r="AV787" s="13">
        <f t="shared" si="198"/>
        <v>20.800000000001379</v>
      </c>
      <c r="AW787" s="13">
        <f t="shared" si="199"/>
        <v>0.13627551020409923</v>
      </c>
      <c r="AX787" s="13">
        <f t="shared" si="200"/>
        <v>1.8571014681387551E-2</v>
      </c>
      <c r="AY787" s="13">
        <f t="shared" si="201"/>
        <v>0.14365000000001721</v>
      </c>
      <c r="AZ787" s="13">
        <f t="shared" si="202"/>
        <v>2.0635322500004945E-2</v>
      </c>
      <c r="BA787" s="13">
        <f t="shared" si="203"/>
        <v>0.13627551020409923</v>
      </c>
      <c r="BB787" s="13">
        <f t="shared" si="204"/>
        <v>0.14365000000001721</v>
      </c>
      <c r="BC787" s="13">
        <f t="shared" si="205"/>
        <v>0.53965102040823287</v>
      </c>
      <c r="BD787" s="13">
        <f t="shared" si="206"/>
        <v>0.68137755102049613</v>
      </c>
      <c r="BE787" s="13">
        <f t="shared" si="207"/>
        <v>20.800000000001376</v>
      </c>
      <c r="BF787" s="13">
        <f t="shared" si="208"/>
        <v>0.13627551020409923</v>
      </c>
      <c r="BG787" s="13">
        <f t="shared" si="209"/>
        <v>0.53965102040823287</v>
      </c>
    </row>
    <row r="788" spans="43:59">
      <c r="AQ788" s="13">
        <v>786</v>
      </c>
      <c r="AR788" s="13">
        <f t="shared" si="210"/>
        <v>20.700000000001374</v>
      </c>
      <c r="AS788" s="13">
        <f t="shared" si="195"/>
        <v>0.51750000000003438</v>
      </c>
      <c r="AT788" s="13">
        <f t="shared" si="196"/>
        <v>985.00000000006867</v>
      </c>
      <c r="AU788" s="13">
        <f t="shared" si="197"/>
        <v>20.102040816327932</v>
      </c>
      <c r="AV788" s="13">
        <f t="shared" si="198"/>
        <v>20.700000000001374</v>
      </c>
      <c r="AW788" s="13">
        <f t="shared" si="199"/>
        <v>0.13501275510205832</v>
      </c>
      <c r="AX788" s="13">
        <f t="shared" si="200"/>
        <v>1.8228444040248374E-2</v>
      </c>
      <c r="AY788" s="13">
        <f t="shared" si="201"/>
        <v>0.14241250000001715</v>
      </c>
      <c r="AZ788" s="13">
        <f t="shared" si="202"/>
        <v>2.0281320156254886E-2</v>
      </c>
      <c r="BA788" s="13">
        <f t="shared" si="203"/>
        <v>0.13501275510205832</v>
      </c>
      <c r="BB788" s="13">
        <f t="shared" si="204"/>
        <v>0.14241250000001715</v>
      </c>
      <c r="BC788" s="13">
        <f t="shared" si="205"/>
        <v>0.53465051020415089</v>
      </c>
      <c r="BD788" s="13">
        <f t="shared" si="206"/>
        <v>0.67506377551029162</v>
      </c>
      <c r="BE788" s="13">
        <f t="shared" si="207"/>
        <v>20.700000000001374</v>
      </c>
      <c r="BF788" s="13">
        <f t="shared" si="208"/>
        <v>0.13501275510205832</v>
      </c>
      <c r="BG788" s="13">
        <f t="shared" si="209"/>
        <v>0.53465051020415089</v>
      </c>
    </row>
    <row r="789" spans="43:59">
      <c r="AQ789" s="13">
        <v>787</v>
      </c>
      <c r="AR789" s="13">
        <f t="shared" si="210"/>
        <v>20.600000000001373</v>
      </c>
      <c r="AS789" s="13">
        <f t="shared" si="195"/>
        <v>0.51500000000003432</v>
      </c>
      <c r="AT789" s="13">
        <f t="shared" si="196"/>
        <v>980.00000000006867</v>
      </c>
      <c r="AU789" s="13">
        <f t="shared" si="197"/>
        <v>20.0000000000014</v>
      </c>
      <c r="AV789" s="13">
        <f t="shared" si="198"/>
        <v>20.600000000001373</v>
      </c>
      <c r="AW789" s="13">
        <f t="shared" si="199"/>
        <v>0.13375000000001749</v>
      </c>
      <c r="AX789" s="13">
        <f t="shared" si="200"/>
        <v>1.7889062500004681E-2</v>
      </c>
      <c r="AY789" s="13">
        <f t="shared" si="201"/>
        <v>0.14117500000001715</v>
      </c>
      <c r="AZ789" s="13">
        <f t="shared" si="202"/>
        <v>1.9930380625004841E-2</v>
      </c>
      <c r="BA789" s="13">
        <f t="shared" si="203"/>
        <v>0.13375000000001749</v>
      </c>
      <c r="BB789" s="13">
        <f t="shared" si="204"/>
        <v>0.14117500000001715</v>
      </c>
      <c r="BC789" s="13">
        <f t="shared" si="205"/>
        <v>0.52965000000006923</v>
      </c>
      <c r="BD789" s="13">
        <f t="shared" si="206"/>
        <v>0.66875000000008744</v>
      </c>
      <c r="BE789" s="13">
        <f t="shared" si="207"/>
        <v>20.600000000001373</v>
      </c>
      <c r="BF789" s="13">
        <f t="shared" si="208"/>
        <v>0.13375000000001749</v>
      </c>
      <c r="BG789" s="13">
        <f t="shared" si="209"/>
        <v>0.52965000000006923</v>
      </c>
    </row>
    <row r="790" spans="43:59">
      <c r="AQ790" s="13">
        <v>788</v>
      </c>
      <c r="AR790" s="13">
        <f t="shared" si="210"/>
        <v>20.500000000001371</v>
      </c>
      <c r="AS790" s="13">
        <f t="shared" si="195"/>
        <v>0.51250000000003426</v>
      </c>
      <c r="AT790" s="13">
        <f t="shared" si="196"/>
        <v>975.00000000006867</v>
      </c>
      <c r="AU790" s="13">
        <f t="shared" si="197"/>
        <v>19.897959183674871</v>
      </c>
      <c r="AV790" s="13">
        <f t="shared" si="198"/>
        <v>20.500000000001371</v>
      </c>
      <c r="AW790" s="13">
        <f t="shared" si="199"/>
        <v>0.1324872448979767</v>
      </c>
      <c r="AX790" s="13">
        <f t="shared" si="200"/>
        <v>1.7552870060656454E-2</v>
      </c>
      <c r="AY790" s="13">
        <f t="shared" si="201"/>
        <v>0.13993750000001715</v>
      </c>
      <c r="AZ790" s="13">
        <f t="shared" si="202"/>
        <v>1.9582503906254798E-2</v>
      </c>
      <c r="BA790" s="13">
        <f t="shared" si="203"/>
        <v>0.1324872448979767</v>
      </c>
      <c r="BB790" s="13">
        <f t="shared" si="204"/>
        <v>0.13993750000001715</v>
      </c>
      <c r="BC790" s="13">
        <f t="shared" si="205"/>
        <v>0.52464948979598769</v>
      </c>
      <c r="BD790" s="13">
        <f t="shared" si="206"/>
        <v>0.66243622448988349</v>
      </c>
      <c r="BE790" s="13">
        <f t="shared" si="207"/>
        <v>20.500000000001371</v>
      </c>
      <c r="BF790" s="13">
        <f t="shared" si="208"/>
        <v>0.1324872448979767</v>
      </c>
      <c r="BG790" s="13">
        <f t="shared" si="209"/>
        <v>0.52464948979598769</v>
      </c>
    </row>
    <row r="791" spans="43:59">
      <c r="AQ791" s="13">
        <v>789</v>
      </c>
      <c r="AR791" s="13">
        <f t="shared" si="210"/>
        <v>20.40000000000137</v>
      </c>
      <c r="AS791" s="13">
        <f t="shared" si="195"/>
        <v>0.5100000000000342</v>
      </c>
      <c r="AT791" s="13">
        <f t="shared" si="196"/>
        <v>970.00000000006844</v>
      </c>
      <c r="AU791" s="13">
        <f t="shared" si="197"/>
        <v>19.795918367348335</v>
      </c>
      <c r="AV791" s="13">
        <f t="shared" si="198"/>
        <v>20.400000000001366</v>
      </c>
      <c r="AW791" s="13">
        <f t="shared" si="199"/>
        <v>0.13122448979593584</v>
      </c>
      <c r="AX791" s="13">
        <f t="shared" si="200"/>
        <v>1.7219866722203672E-2</v>
      </c>
      <c r="AY791" s="13">
        <f t="shared" si="201"/>
        <v>0.13870000000001709</v>
      </c>
      <c r="AZ791" s="13">
        <f t="shared" si="202"/>
        <v>1.9237690000004741E-2</v>
      </c>
      <c r="BA791" s="13">
        <f t="shared" si="203"/>
        <v>0.13122448979593584</v>
      </c>
      <c r="BB791" s="13">
        <f t="shared" si="204"/>
        <v>0.13870000000001709</v>
      </c>
      <c r="BC791" s="13">
        <f t="shared" si="205"/>
        <v>0.51964897959190592</v>
      </c>
      <c r="BD791" s="13">
        <f t="shared" si="206"/>
        <v>0.6561224489796792</v>
      </c>
      <c r="BE791" s="13">
        <f t="shared" si="207"/>
        <v>20.40000000000137</v>
      </c>
      <c r="BF791" s="13">
        <f t="shared" si="208"/>
        <v>0.13122448979593584</v>
      </c>
      <c r="BG791" s="13">
        <f t="shared" si="209"/>
        <v>0.51964897959190592</v>
      </c>
    </row>
    <row r="792" spans="43:59">
      <c r="AQ792" s="13">
        <v>790</v>
      </c>
      <c r="AR792" s="13">
        <f t="shared" si="210"/>
        <v>20.300000000001369</v>
      </c>
      <c r="AS792" s="13">
        <f t="shared" si="195"/>
        <v>0.50750000000003426</v>
      </c>
      <c r="AT792" s="13">
        <f t="shared" si="196"/>
        <v>965.00000000006844</v>
      </c>
      <c r="AU792" s="13">
        <f t="shared" si="197"/>
        <v>19.693877551021803</v>
      </c>
      <c r="AV792" s="13">
        <f t="shared" si="198"/>
        <v>20.300000000001369</v>
      </c>
      <c r="AW792" s="13">
        <f t="shared" si="199"/>
        <v>0.12996173469389496</v>
      </c>
      <c r="AX792" s="13">
        <f t="shared" si="200"/>
        <v>1.6890052484646343E-2</v>
      </c>
      <c r="AY792" s="13">
        <f t="shared" si="201"/>
        <v>0.13746250000001714</v>
      </c>
      <c r="AZ792" s="13">
        <f t="shared" si="202"/>
        <v>1.8895938906254711E-2</v>
      </c>
      <c r="BA792" s="13">
        <f t="shared" si="203"/>
        <v>0.12996173469389496</v>
      </c>
      <c r="BB792" s="13">
        <f t="shared" si="204"/>
        <v>0.13746250000001714</v>
      </c>
      <c r="BC792" s="13">
        <f t="shared" si="205"/>
        <v>0.51464846938782405</v>
      </c>
      <c r="BD792" s="13">
        <f t="shared" si="206"/>
        <v>0.6498086734694748</v>
      </c>
      <c r="BE792" s="13">
        <f t="shared" si="207"/>
        <v>20.300000000001369</v>
      </c>
      <c r="BF792" s="13">
        <f t="shared" si="208"/>
        <v>0.12996173469389496</v>
      </c>
      <c r="BG792" s="13">
        <f t="shared" si="209"/>
        <v>0.51464846938782405</v>
      </c>
    </row>
    <row r="793" spans="43:59">
      <c r="AQ793" s="13">
        <v>791</v>
      </c>
      <c r="AR793" s="13">
        <f t="shared" si="210"/>
        <v>20.200000000001367</v>
      </c>
      <c r="AS793" s="13">
        <f t="shared" si="195"/>
        <v>0.5050000000000342</v>
      </c>
      <c r="AT793" s="13">
        <f t="shared" si="196"/>
        <v>960.00000000006833</v>
      </c>
      <c r="AU793" s="13">
        <f t="shared" si="197"/>
        <v>19.591836734695274</v>
      </c>
      <c r="AV793" s="13">
        <f t="shared" si="198"/>
        <v>20.200000000001367</v>
      </c>
      <c r="AW793" s="13">
        <f t="shared" si="199"/>
        <v>0.1286989795918542</v>
      </c>
      <c r="AX793" s="13">
        <f t="shared" si="200"/>
        <v>1.6563427347984504E-2</v>
      </c>
      <c r="AY793" s="13">
        <f t="shared" si="201"/>
        <v>0.13622500000001708</v>
      </c>
      <c r="AZ793" s="13">
        <f t="shared" si="202"/>
        <v>1.8557250625004653E-2</v>
      </c>
      <c r="BA793" s="13">
        <f t="shared" si="203"/>
        <v>0.1286989795918542</v>
      </c>
      <c r="BB793" s="13">
        <f t="shared" si="204"/>
        <v>0.13622500000001708</v>
      </c>
      <c r="BC793" s="13">
        <f t="shared" si="205"/>
        <v>0.5096479591837425</v>
      </c>
      <c r="BD793" s="13">
        <f t="shared" si="206"/>
        <v>0.64349489795927095</v>
      </c>
      <c r="BE793" s="13">
        <f t="shared" si="207"/>
        <v>20.200000000001367</v>
      </c>
      <c r="BF793" s="13">
        <f t="shared" si="208"/>
        <v>0.1286989795918542</v>
      </c>
      <c r="BG793" s="13">
        <f t="shared" si="209"/>
        <v>0.5096479591837425</v>
      </c>
    </row>
    <row r="794" spans="43:59">
      <c r="AQ794" s="13">
        <v>792</v>
      </c>
      <c r="AR794" s="13">
        <f t="shared" si="210"/>
        <v>20.100000000001366</v>
      </c>
      <c r="AS794" s="13">
        <f t="shared" si="195"/>
        <v>0.50250000000003414</v>
      </c>
      <c r="AT794" s="13">
        <f t="shared" si="196"/>
        <v>955.00000000006833</v>
      </c>
      <c r="AU794" s="13">
        <f t="shared" si="197"/>
        <v>19.489795918368742</v>
      </c>
      <c r="AV794" s="13">
        <f t="shared" si="198"/>
        <v>20.100000000001366</v>
      </c>
      <c r="AW794" s="13">
        <f t="shared" si="199"/>
        <v>0.12743622448981334</v>
      </c>
      <c r="AX794" s="13">
        <f t="shared" si="200"/>
        <v>1.6239991312218101E-2</v>
      </c>
      <c r="AY794" s="13">
        <f t="shared" si="201"/>
        <v>0.13498750000001708</v>
      </c>
      <c r="AZ794" s="13">
        <f t="shared" si="202"/>
        <v>1.8221625156254612E-2</v>
      </c>
      <c r="BA794" s="13">
        <f t="shared" si="203"/>
        <v>0.12743622448981334</v>
      </c>
      <c r="BB794" s="13">
        <f t="shared" si="204"/>
        <v>0.13498750000001708</v>
      </c>
      <c r="BC794" s="13">
        <f t="shared" si="205"/>
        <v>0.50464744897966074</v>
      </c>
      <c r="BD794" s="13">
        <f t="shared" si="206"/>
        <v>0.63718112244906666</v>
      </c>
      <c r="BE794" s="13">
        <f t="shared" si="207"/>
        <v>20.100000000001366</v>
      </c>
      <c r="BF794" s="13">
        <f t="shared" si="208"/>
        <v>0.12743622448981334</v>
      </c>
      <c r="BG794" s="13">
        <f t="shared" si="209"/>
        <v>0.50464744897966074</v>
      </c>
    </row>
    <row r="795" spans="43:59">
      <c r="AQ795" s="13">
        <v>793</v>
      </c>
      <c r="AR795" s="13">
        <f t="shared" si="210"/>
        <v>20.000000000001364</v>
      </c>
      <c r="AS795" s="13">
        <f t="shared" si="195"/>
        <v>0.50000000000003408</v>
      </c>
      <c r="AT795" s="13">
        <f t="shared" si="196"/>
        <v>950.00000000006821</v>
      </c>
      <c r="AU795" s="13">
        <f t="shared" si="197"/>
        <v>19.38775510204221</v>
      </c>
      <c r="AV795" s="13">
        <f t="shared" si="198"/>
        <v>20.000000000001364</v>
      </c>
      <c r="AW795" s="13">
        <f t="shared" si="199"/>
        <v>0.12617346938777252</v>
      </c>
      <c r="AX795" s="13">
        <f t="shared" si="200"/>
        <v>1.591974437734717E-2</v>
      </c>
      <c r="AY795" s="13">
        <f t="shared" si="201"/>
        <v>0.13375000000001705</v>
      </c>
      <c r="AZ795" s="13">
        <f t="shared" si="202"/>
        <v>1.7889062500004559E-2</v>
      </c>
      <c r="BA795" s="13">
        <f t="shared" si="203"/>
        <v>0.12617346938777252</v>
      </c>
      <c r="BB795" s="13">
        <f t="shared" si="204"/>
        <v>0.13375000000001705</v>
      </c>
      <c r="BC795" s="13">
        <f t="shared" si="205"/>
        <v>0.49964693877557914</v>
      </c>
      <c r="BD795" s="13">
        <f t="shared" si="206"/>
        <v>0.63086734693886259</v>
      </c>
      <c r="BE795" s="13">
        <f t="shared" si="207"/>
        <v>20.000000000001364</v>
      </c>
      <c r="BF795" s="13">
        <f t="shared" si="208"/>
        <v>0.12617346938777252</v>
      </c>
      <c r="BG795" s="13">
        <f t="shared" si="209"/>
        <v>0.49964693877557914</v>
      </c>
    </row>
    <row r="796" spans="43:59">
      <c r="AQ796" s="13">
        <v>794</v>
      </c>
      <c r="AR796" s="13">
        <f t="shared" si="210"/>
        <v>19.900000000001363</v>
      </c>
      <c r="AS796" s="13">
        <f t="shared" si="195"/>
        <v>0.49750000000003408</v>
      </c>
      <c r="AT796" s="13">
        <f t="shared" si="196"/>
        <v>945.00000000006821</v>
      </c>
      <c r="AU796" s="13">
        <f t="shared" si="197"/>
        <v>19.285714285715677</v>
      </c>
      <c r="AV796" s="13">
        <f t="shared" si="198"/>
        <v>19.900000000001363</v>
      </c>
      <c r="AW796" s="13">
        <f t="shared" si="199"/>
        <v>0.12491071428573167</v>
      </c>
      <c r="AX796" s="13">
        <f t="shared" si="200"/>
        <v>1.5602686543371689E-2</v>
      </c>
      <c r="AY796" s="13">
        <f t="shared" si="201"/>
        <v>0.13251250000001705</v>
      </c>
      <c r="AZ796" s="13">
        <f t="shared" si="202"/>
        <v>1.7559562656254517E-2</v>
      </c>
      <c r="BA796" s="13">
        <f t="shared" si="203"/>
        <v>0.12491071428573167</v>
      </c>
      <c r="BB796" s="13">
        <f t="shared" si="204"/>
        <v>0.13251250000001705</v>
      </c>
      <c r="BC796" s="13">
        <f t="shared" si="205"/>
        <v>0.49464642857149732</v>
      </c>
      <c r="BD796" s="13">
        <f t="shared" si="206"/>
        <v>0.62455357142865831</v>
      </c>
      <c r="BE796" s="13">
        <f t="shared" si="207"/>
        <v>19.900000000001363</v>
      </c>
      <c r="BF796" s="13">
        <f t="shared" si="208"/>
        <v>0.12491071428573167</v>
      </c>
      <c r="BG796" s="13">
        <f t="shared" si="209"/>
        <v>0.49464642857149732</v>
      </c>
    </row>
    <row r="797" spans="43:59">
      <c r="AQ797" s="13">
        <v>795</v>
      </c>
      <c r="AR797" s="13">
        <f t="shared" si="210"/>
        <v>19.800000000001361</v>
      </c>
      <c r="AS797" s="13">
        <f t="shared" si="195"/>
        <v>0.49500000000003402</v>
      </c>
      <c r="AT797" s="13">
        <f t="shared" si="196"/>
        <v>940.0000000000681</v>
      </c>
      <c r="AU797" s="13">
        <f t="shared" si="197"/>
        <v>19.183673469389145</v>
      </c>
      <c r="AV797" s="13">
        <f t="shared" si="198"/>
        <v>19.800000000001361</v>
      </c>
      <c r="AW797" s="13">
        <f t="shared" si="199"/>
        <v>0.12364795918369084</v>
      </c>
      <c r="AX797" s="13">
        <f t="shared" si="200"/>
        <v>1.5288817810291677E-2</v>
      </c>
      <c r="AY797" s="13">
        <f t="shared" si="201"/>
        <v>0.13127500000001702</v>
      </c>
      <c r="AZ797" s="13">
        <f t="shared" si="202"/>
        <v>1.7233125625004467E-2</v>
      </c>
      <c r="BA797" s="13">
        <f t="shared" si="203"/>
        <v>0.12364795918369084</v>
      </c>
      <c r="BB797" s="13">
        <f t="shared" si="204"/>
        <v>0.13127500000001702</v>
      </c>
      <c r="BC797" s="13">
        <f t="shared" si="205"/>
        <v>0.48964591836741567</v>
      </c>
      <c r="BD797" s="13">
        <f t="shared" si="206"/>
        <v>0.61823979591845424</v>
      </c>
      <c r="BE797" s="13">
        <f t="shared" si="207"/>
        <v>19.800000000001361</v>
      </c>
      <c r="BF797" s="13">
        <f t="shared" si="208"/>
        <v>0.12364795918369084</v>
      </c>
      <c r="BG797" s="13">
        <f t="shared" si="209"/>
        <v>0.48964591836741567</v>
      </c>
    </row>
    <row r="798" spans="43:59">
      <c r="AQ798" s="13">
        <v>796</v>
      </c>
      <c r="AR798" s="13">
        <f t="shared" si="210"/>
        <v>19.70000000000136</v>
      </c>
      <c r="AS798" s="13">
        <f t="shared" si="195"/>
        <v>0.49250000000003397</v>
      </c>
      <c r="AT798" s="13">
        <f t="shared" si="196"/>
        <v>935.0000000000681</v>
      </c>
      <c r="AU798" s="13">
        <f t="shared" si="197"/>
        <v>19.081632653062613</v>
      </c>
      <c r="AV798" s="13">
        <f t="shared" si="198"/>
        <v>19.700000000001356</v>
      </c>
      <c r="AW798" s="13">
        <f t="shared" si="199"/>
        <v>0.12238520408165002</v>
      </c>
      <c r="AX798" s="13">
        <f t="shared" si="200"/>
        <v>1.4978138178107125E-2</v>
      </c>
      <c r="AY798" s="13">
        <f t="shared" si="201"/>
        <v>0.13003750000001693</v>
      </c>
      <c r="AZ798" s="13">
        <f t="shared" si="202"/>
        <v>1.6909751406254402E-2</v>
      </c>
      <c r="BA798" s="13">
        <f t="shared" si="203"/>
        <v>0.12238520408165002</v>
      </c>
      <c r="BB798" s="13">
        <f t="shared" si="204"/>
        <v>0.13003750000001693</v>
      </c>
      <c r="BC798" s="13">
        <f t="shared" si="205"/>
        <v>0.48464540816333401</v>
      </c>
      <c r="BD798" s="13">
        <f t="shared" si="206"/>
        <v>0.61192602040825006</v>
      </c>
      <c r="BE798" s="13">
        <f t="shared" si="207"/>
        <v>19.70000000000136</v>
      </c>
      <c r="BF798" s="13">
        <f t="shared" si="208"/>
        <v>0.12238520408165002</v>
      </c>
      <c r="BG798" s="13">
        <f t="shared" si="209"/>
        <v>0.48464540816333401</v>
      </c>
    </row>
    <row r="799" spans="43:59">
      <c r="AQ799" s="13">
        <v>797</v>
      </c>
      <c r="AR799" s="13">
        <f t="shared" si="210"/>
        <v>19.600000000001359</v>
      </c>
      <c r="AS799" s="13">
        <f t="shared" si="195"/>
        <v>0.49000000000003396</v>
      </c>
      <c r="AT799" s="13">
        <f t="shared" si="196"/>
        <v>930.00000000006787</v>
      </c>
      <c r="AU799" s="13">
        <f t="shared" si="197"/>
        <v>18.979591836736081</v>
      </c>
      <c r="AV799" s="13">
        <f t="shared" si="198"/>
        <v>19.600000000001359</v>
      </c>
      <c r="AW799" s="13">
        <f t="shared" si="199"/>
        <v>0.12112244897960919</v>
      </c>
      <c r="AX799" s="13">
        <f t="shared" si="200"/>
        <v>1.4670647646818032E-2</v>
      </c>
      <c r="AY799" s="13">
        <f t="shared" si="201"/>
        <v>0.12880000000001698</v>
      </c>
      <c r="AZ799" s="13">
        <f t="shared" si="202"/>
        <v>1.6589440000004375E-2</v>
      </c>
      <c r="BA799" s="13">
        <f t="shared" si="203"/>
        <v>0.12112244897960919</v>
      </c>
      <c r="BB799" s="13">
        <f t="shared" si="204"/>
        <v>0.12880000000001698</v>
      </c>
      <c r="BC799" s="13">
        <f t="shared" si="205"/>
        <v>0.47964489795925236</v>
      </c>
      <c r="BD799" s="13">
        <f t="shared" si="206"/>
        <v>0.60561224489804599</v>
      </c>
      <c r="BE799" s="13">
        <f t="shared" si="207"/>
        <v>19.600000000001359</v>
      </c>
      <c r="BF799" s="13">
        <f t="shared" si="208"/>
        <v>0.12112244897960919</v>
      </c>
      <c r="BG799" s="13">
        <f t="shared" si="209"/>
        <v>0.47964489795925236</v>
      </c>
    </row>
    <row r="800" spans="43:59">
      <c r="AQ800" s="13">
        <v>798</v>
      </c>
      <c r="AR800" s="13">
        <f t="shared" si="210"/>
        <v>19.500000000001357</v>
      </c>
      <c r="AS800" s="13">
        <f t="shared" si="195"/>
        <v>0.48750000000003396</v>
      </c>
      <c r="AT800" s="13">
        <f t="shared" si="196"/>
        <v>925.00000000006787</v>
      </c>
      <c r="AU800" s="13">
        <f t="shared" si="197"/>
        <v>18.877551020409548</v>
      </c>
      <c r="AV800" s="13">
        <f t="shared" si="198"/>
        <v>19.500000000001357</v>
      </c>
      <c r="AW800" s="13">
        <f t="shared" si="199"/>
        <v>0.11985969387756831</v>
      </c>
      <c r="AX800" s="13">
        <f t="shared" si="200"/>
        <v>1.4366346216424387E-2</v>
      </c>
      <c r="AY800" s="13">
        <f t="shared" si="201"/>
        <v>0.12756250000001698</v>
      </c>
      <c r="AZ800" s="13">
        <f t="shared" si="202"/>
        <v>1.6272191406254334E-2</v>
      </c>
      <c r="BA800" s="13">
        <f t="shared" si="203"/>
        <v>0.11985969387756831</v>
      </c>
      <c r="BB800" s="13">
        <f t="shared" si="204"/>
        <v>0.12756250000001698</v>
      </c>
      <c r="BC800" s="13">
        <f t="shared" si="205"/>
        <v>0.47464438775517048</v>
      </c>
      <c r="BD800" s="13">
        <f t="shared" si="206"/>
        <v>0.59929846938784159</v>
      </c>
      <c r="BE800" s="13">
        <f t="shared" si="207"/>
        <v>19.500000000001357</v>
      </c>
      <c r="BF800" s="13">
        <f t="shared" si="208"/>
        <v>0.11985969387756831</v>
      </c>
      <c r="BG800" s="13">
        <f t="shared" si="209"/>
        <v>0.47464438775517048</v>
      </c>
    </row>
    <row r="801" spans="43:59">
      <c r="AQ801" s="13">
        <v>799</v>
      </c>
      <c r="AR801" s="13">
        <f t="shared" si="210"/>
        <v>19.400000000001356</v>
      </c>
      <c r="AS801" s="13">
        <f t="shared" si="195"/>
        <v>0.4850000000000339</v>
      </c>
      <c r="AT801" s="13">
        <f t="shared" si="196"/>
        <v>920.00000000006776</v>
      </c>
      <c r="AU801" s="13">
        <f t="shared" si="197"/>
        <v>18.775510204083016</v>
      </c>
      <c r="AV801" s="13">
        <f t="shared" si="198"/>
        <v>19.400000000001356</v>
      </c>
      <c r="AW801" s="13">
        <f t="shared" si="199"/>
        <v>0.11859693877552749</v>
      </c>
      <c r="AX801" s="13">
        <f t="shared" si="200"/>
        <v>1.4065233886926215E-2</v>
      </c>
      <c r="AY801" s="13">
        <f t="shared" si="201"/>
        <v>0.12632500000001695</v>
      </c>
      <c r="AZ801" s="13">
        <f t="shared" si="202"/>
        <v>1.5958005625004282E-2</v>
      </c>
      <c r="BA801" s="13">
        <f t="shared" si="203"/>
        <v>0.11859693877552749</v>
      </c>
      <c r="BB801" s="13">
        <f t="shared" si="204"/>
        <v>0.12632500000001695</v>
      </c>
      <c r="BC801" s="13">
        <f t="shared" si="205"/>
        <v>0.46964387755108877</v>
      </c>
      <c r="BD801" s="13">
        <f t="shared" si="206"/>
        <v>0.59298469387763741</v>
      </c>
      <c r="BE801" s="13">
        <f t="shared" si="207"/>
        <v>19.400000000001356</v>
      </c>
      <c r="BF801" s="13">
        <f t="shared" si="208"/>
        <v>0.11859693877552749</v>
      </c>
      <c r="BG801" s="13">
        <f t="shared" si="209"/>
        <v>0.46964387755108877</v>
      </c>
    </row>
    <row r="802" spans="43:59">
      <c r="AQ802" s="13">
        <v>800</v>
      </c>
      <c r="AR802" s="13">
        <f t="shared" si="210"/>
        <v>19.300000000001354</v>
      </c>
      <c r="AS802" s="13">
        <f t="shared" si="195"/>
        <v>0.48250000000003385</v>
      </c>
      <c r="AT802" s="13">
        <f t="shared" si="196"/>
        <v>915.00000000006776</v>
      </c>
      <c r="AU802" s="13">
        <f t="shared" si="197"/>
        <v>18.673469387756487</v>
      </c>
      <c r="AV802" s="13">
        <f t="shared" si="198"/>
        <v>19.300000000001354</v>
      </c>
      <c r="AW802" s="13">
        <f t="shared" si="199"/>
        <v>0.11733418367348669</v>
      </c>
      <c r="AX802" s="13">
        <f t="shared" si="200"/>
        <v>1.3767310658323512E-2</v>
      </c>
      <c r="AY802" s="13">
        <f t="shared" si="201"/>
        <v>0.12508750000001695</v>
      </c>
      <c r="AZ802" s="13">
        <f t="shared" si="202"/>
        <v>1.5646882656254239E-2</v>
      </c>
      <c r="BA802" s="13">
        <f t="shared" si="203"/>
        <v>0.11733418367348669</v>
      </c>
      <c r="BB802" s="13">
        <f t="shared" si="204"/>
        <v>0.12508750000001695</v>
      </c>
      <c r="BC802" s="13">
        <f t="shared" si="205"/>
        <v>0.46464336734700723</v>
      </c>
      <c r="BD802" s="13">
        <f t="shared" si="206"/>
        <v>0.58667091836743346</v>
      </c>
      <c r="BE802" s="13">
        <f t="shared" si="207"/>
        <v>19.300000000001354</v>
      </c>
      <c r="BF802" s="13">
        <f t="shared" si="208"/>
        <v>0.11733418367348669</v>
      </c>
      <c r="BG802" s="13">
        <f t="shared" si="209"/>
        <v>0.46464336734700723</v>
      </c>
    </row>
    <row r="803" spans="43:59">
      <c r="AQ803" s="13">
        <v>801</v>
      </c>
      <c r="AR803" s="13">
        <f t="shared" si="210"/>
        <v>19.200000000001353</v>
      </c>
      <c r="AS803" s="13">
        <f t="shared" si="195"/>
        <v>0.48000000000003384</v>
      </c>
      <c r="AT803" s="13">
        <f t="shared" si="196"/>
        <v>910.00000000006764</v>
      </c>
      <c r="AU803" s="13">
        <f t="shared" si="197"/>
        <v>18.571428571429951</v>
      </c>
      <c r="AV803" s="13">
        <f t="shared" si="198"/>
        <v>19.200000000001356</v>
      </c>
      <c r="AW803" s="13">
        <f t="shared" si="199"/>
        <v>0.11607142857144581</v>
      </c>
      <c r="AX803" s="13">
        <f t="shared" si="200"/>
        <v>1.3472576530616247E-2</v>
      </c>
      <c r="AY803" s="13">
        <f t="shared" si="201"/>
        <v>0.12385000000001697</v>
      </c>
      <c r="AZ803" s="13">
        <f t="shared" si="202"/>
        <v>1.5338822500004205E-2</v>
      </c>
      <c r="BA803" s="13">
        <f t="shared" si="203"/>
        <v>0.11607142857144581</v>
      </c>
      <c r="BB803" s="13">
        <f t="shared" si="204"/>
        <v>0.12385000000001697</v>
      </c>
      <c r="BC803" s="13">
        <f t="shared" si="205"/>
        <v>0.45964285714292535</v>
      </c>
      <c r="BD803" s="13">
        <f t="shared" si="206"/>
        <v>0.58035714285722906</v>
      </c>
      <c r="BE803" s="13">
        <f t="shared" si="207"/>
        <v>19.200000000001353</v>
      </c>
      <c r="BF803" s="13">
        <f t="shared" si="208"/>
        <v>0.11607142857144581</v>
      </c>
      <c r="BG803" s="13">
        <f t="shared" si="209"/>
        <v>0.45964285714292535</v>
      </c>
    </row>
    <row r="804" spans="43:59">
      <c r="AQ804" s="13">
        <v>802</v>
      </c>
      <c r="AR804" s="13">
        <f t="shared" si="210"/>
        <v>19.100000000001351</v>
      </c>
      <c r="AS804" s="13">
        <f t="shared" si="195"/>
        <v>0.47750000000003384</v>
      </c>
      <c r="AT804" s="13">
        <f t="shared" si="196"/>
        <v>905.00000000006764</v>
      </c>
      <c r="AU804" s="13">
        <f t="shared" si="197"/>
        <v>18.469387755103423</v>
      </c>
      <c r="AV804" s="13">
        <f t="shared" si="198"/>
        <v>19.100000000001355</v>
      </c>
      <c r="AW804" s="13">
        <f t="shared" si="199"/>
        <v>0.11480867346940501</v>
      </c>
      <c r="AX804" s="13">
        <f t="shared" si="200"/>
        <v>1.3181031503804463E-2</v>
      </c>
      <c r="AY804" s="13">
        <f t="shared" si="201"/>
        <v>0.12261250000001694</v>
      </c>
      <c r="AZ804" s="13">
        <f t="shared" si="202"/>
        <v>1.5033825156254154E-2</v>
      </c>
      <c r="BA804" s="13">
        <f t="shared" si="203"/>
        <v>0.11480867346940501</v>
      </c>
      <c r="BB804" s="13">
        <f t="shared" si="204"/>
        <v>0.12261250000001694</v>
      </c>
      <c r="BC804" s="13">
        <f t="shared" si="205"/>
        <v>0.45464234693884381</v>
      </c>
      <c r="BD804" s="13">
        <f t="shared" si="206"/>
        <v>0.5740433673470251</v>
      </c>
      <c r="BE804" s="13">
        <f t="shared" si="207"/>
        <v>19.100000000001351</v>
      </c>
      <c r="BF804" s="13">
        <f t="shared" si="208"/>
        <v>0.11480867346940501</v>
      </c>
      <c r="BG804" s="13">
        <f t="shared" si="209"/>
        <v>0.45464234693884381</v>
      </c>
    </row>
    <row r="805" spans="43:59">
      <c r="AQ805" s="13">
        <v>803</v>
      </c>
      <c r="AR805" s="13">
        <f t="shared" si="210"/>
        <v>19.00000000000135</v>
      </c>
      <c r="AS805" s="13">
        <f t="shared" si="195"/>
        <v>0.47500000000003373</v>
      </c>
      <c r="AT805" s="13">
        <f t="shared" si="196"/>
        <v>900.00000000006742</v>
      </c>
      <c r="AU805" s="13">
        <f t="shared" si="197"/>
        <v>18.367346938776883</v>
      </c>
      <c r="AV805" s="13">
        <f t="shared" si="198"/>
        <v>19.00000000000135</v>
      </c>
      <c r="AW805" s="13">
        <f t="shared" si="199"/>
        <v>0.11354591836736408</v>
      </c>
      <c r="AX805" s="13">
        <f t="shared" si="200"/>
        <v>1.2892675577888108E-2</v>
      </c>
      <c r="AY805" s="13">
        <f t="shared" si="201"/>
        <v>0.12137500000001686</v>
      </c>
      <c r="AZ805" s="13">
        <f t="shared" si="202"/>
        <v>1.4731890625004093E-2</v>
      </c>
      <c r="BA805" s="13">
        <f t="shared" si="203"/>
        <v>0.11354591836736408</v>
      </c>
      <c r="BB805" s="13">
        <f t="shared" si="204"/>
        <v>0.12137500000001686</v>
      </c>
      <c r="BC805" s="13">
        <f t="shared" si="205"/>
        <v>0.44964183673476171</v>
      </c>
      <c r="BD805" s="13">
        <f t="shared" si="206"/>
        <v>0.56772959183682037</v>
      </c>
      <c r="BE805" s="13">
        <f t="shared" si="207"/>
        <v>19.00000000000135</v>
      </c>
      <c r="BF805" s="13">
        <f t="shared" si="208"/>
        <v>0.11354591836736408</v>
      </c>
      <c r="BG805" s="13">
        <f t="shared" si="209"/>
        <v>0.44964183673476171</v>
      </c>
    </row>
    <row r="806" spans="43:59">
      <c r="AQ806" s="13">
        <v>804</v>
      </c>
      <c r="AR806" s="13">
        <f t="shared" si="210"/>
        <v>18.900000000001349</v>
      </c>
      <c r="AS806" s="13">
        <f t="shared" si="195"/>
        <v>0.47250000000003367</v>
      </c>
      <c r="AT806" s="13">
        <f t="shared" si="196"/>
        <v>895.00000000006742</v>
      </c>
      <c r="AU806" s="13">
        <f t="shared" si="197"/>
        <v>18.265306122450355</v>
      </c>
      <c r="AV806" s="13">
        <f t="shared" si="198"/>
        <v>18.900000000001345</v>
      </c>
      <c r="AW806" s="13">
        <f t="shared" si="199"/>
        <v>0.11228316326532328</v>
      </c>
      <c r="AX806" s="13">
        <f t="shared" si="200"/>
        <v>1.2607508752867244E-2</v>
      </c>
      <c r="AY806" s="13">
        <f t="shared" si="201"/>
        <v>0.12013750000001683</v>
      </c>
      <c r="AZ806" s="13">
        <f t="shared" si="202"/>
        <v>1.4433018906254043E-2</v>
      </c>
      <c r="BA806" s="13">
        <f t="shared" si="203"/>
        <v>0.11228316326532328</v>
      </c>
      <c r="BB806" s="13">
        <f t="shared" si="204"/>
        <v>0.12013750000001683</v>
      </c>
      <c r="BC806" s="13">
        <f t="shared" si="205"/>
        <v>0.44464132653068017</v>
      </c>
      <c r="BD806" s="13">
        <f t="shared" si="206"/>
        <v>0.56141581632661641</v>
      </c>
      <c r="BE806" s="13">
        <f t="shared" si="207"/>
        <v>18.900000000001349</v>
      </c>
      <c r="BF806" s="13">
        <f t="shared" si="208"/>
        <v>0.11228316326532328</v>
      </c>
      <c r="BG806" s="13">
        <f t="shared" si="209"/>
        <v>0.44464132653068017</v>
      </c>
    </row>
    <row r="807" spans="43:59">
      <c r="AQ807" s="13">
        <v>805</v>
      </c>
      <c r="AR807" s="13">
        <f t="shared" si="210"/>
        <v>18.800000000001347</v>
      </c>
      <c r="AS807" s="13">
        <f t="shared" si="195"/>
        <v>0.47000000000003367</v>
      </c>
      <c r="AT807" s="13">
        <f t="shared" si="196"/>
        <v>890.0000000000673</v>
      </c>
      <c r="AU807" s="13">
        <f t="shared" si="197"/>
        <v>18.163265306123822</v>
      </c>
      <c r="AV807" s="13">
        <f t="shared" si="198"/>
        <v>18.800000000001347</v>
      </c>
      <c r="AW807" s="13">
        <f t="shared" si="199"/>
        <v>0.11102040816328246</v>
      </c>
      <c r="AX807" s="13">
        <f t="shared" si="200"/>
        <v>1.2325531028741834E-2</v>
      </c>
      <c r="AY807" s="13">
        <f t="shared" si="201"/>
        <v>0.11890000000001683</v>
      </c>
      <c r="AZ807" s="13">
        <f t="shared" si="202"/>
        <v>1.4137210000004001E-2</v>
      </c>
      <c r="BA807" s="13">
        <f t="shared" si="203"/>
        <v>0.11102040816328246</v>
      </c>
      <c r="BB807" s="13">
        <f t="shared" si="204"/>
        <v>0.11890000000001683</v>
      </c>
      <c r="BC807" s="13">
        <f t="shared" si="205"/>
        <v>0.43964081632659846</v>
      </c>
      <c r="BD807" s="13">
        <f t="shared" si="206"/>
        <v>0.55510204081641223</v>
      </c>
      <c r="BE807" s="13">
        <f t="shared" si="207"/>
        <v>18.800000000001347</v>
      </c>
      <c r="BF807" s="13">
        <f t="shared" si="208"/>
        <v>0.11102040816328246</v>
      </c>
      <c r="BG807" s="13">
        <f t="shared" si="209"/>
        <v>0.43964081632659846</v>
      </c>
    </row>
    <row r="808" spans="43:59">
      <c r="AQ808" s="13">
        <v>806</v>
      </c>
      <c r="AR808" s="13">
        <f t="shared" si="210"/>
        <v>18.700000000001346</v>
      </c>
      <c r="AS808" s="13">
        <f t="shared" si="195"/>
        <v>0.46750000000003367</v>
      </c>
      <c r="AT808" s="13">
        <f t="shared" si="196"/>
        <v>885.0000000000673</v>
      </c>
      <c r="AU808" s="13">
        <f t="shared" si="197"/>
        <v>18.061224489797294</v>
      </c>
      <c r="AV808" s="13">
        <f t="shared" si="198"/>
        <v>18.700000000001346</v>
      </c>
      <c r="AW808" s="13">
        <f t="shared" si="199"/>
        <v>0.10975765306124166</v>
      </c>
      <c r="AX808" s="13">
        <f t="shared" si="200"/>
        <v>1.2046742405511891E-2</v>
      </c>
      <c r="AY808" s="13">
        <f t="shared" si="201"/>
        <v>0.11766250000001682</v>
      </c>
      <c r="AZ808" s="13">
        <f t="shared" si="202"/>
        <v>1.3844463906253959E-2</v>
      </c>
      <c r="BA808" s="13">
        <f t="shared" si="203"/>
        <v>0.10975765306124166</v>
      </c>
      <c r="BB808" s="13">
        <f t="shared" si="204"/>
        <v>0.11766250000001682</v>
      </c>
      <c r="BC808" s="13">
        <f t="shared" si="205"/>
        <v>0.43464030612251692</v>
      </c>
      <c r="BD808" s="13">
        <f t="shared" si="206"/>
        <v>0.54878826530620828</v>
      </c>
      <c r="BE808" s="13">
        <f t="shared" si="207"/>
        <v>18.700000000001346</v>
      </c>
      <c r="BF808" s="13">
        <f t="shared" si="208"/>
        <v>0.10975765306124166</v>
      </c>
      <c r="BG808" s="13">
        <f t="shared" si="209"/>
        <v>0.43464030612251692</v>
      </c>
    </row>
    <row r="809" spans="43:59">
      <c r="AQ809" s="13">
        <v>807</v>
      </c>
      <c r="AR809" s="13">
        <f t="shared" si="210"/>
        <v>18.600000000001344</v>
      </c>
      <c r="AS809" s="13">
        <f t="shared" si="195"/>
        <v>0.46500000000003361</v>
      </c>
      <c r="AT809" s="13">
        <f t="shared" si="196"/>
        <v>880.00000000006719</v>
      </c>
      <c r="AU809" s="13">
        <f t="shared" si="197"/>
        <v>17.959183673470758</v>
      </c>
      <c r="AV809" s="13">
        <f t="shared" si="198"/>
        <v>18.600000000001344</v>
      </c>
      <c r="AW809" s="13">
        <f t="shared" si="199"/>
        <v>0.10849489795920081</v>
      </c>
      <c r="AX809" s="13">
        <f t="shared" si="200"/>
        <v>1.1771142883177396E-2</v>
      </c>
      <c r="AY809" s="13">
        <f t="shared" si="201"/>
        <v>0.11642500000001679</v>
      </c>
      <c r="AZ809" s="13">
        <f t="shared" si="202"/>
        <v>1.355478062500391E-2</v>
      </c>
      <c r="BA809" s="13">
        <f t="shared" si="203"/>
        <v>0.10849489795920081</v>
      </c>
      <c r="BB809" s="13">
        <f t="shared" si="204"/>
        <v>0.11642500000001679</v>
      </c>
      <c r="BC809" s="13">
        <f t="shared" si="205"/>
        <v>0.42963979591843515</v>
      </c>
      <c r="BD809" s="13">
        <f t="shared" si="206"/>
        <v>0.5424744897960041</v>
      </c>
      <c r="BE809" s="13">
        <f t="shared" si="207"/>
        <v>18.600000000001344</v>
      </c>
      <c r="BF809" s="13">
        <f t="shared" si="208"/>
        <v>0.10849489795920081</v>
      </c>
      <c r="BG809" s="13">
        <f t="shared" si="209"/>
        <v>0.42963979591843515</v>
      </c>
    </row>
    <row r="810" spans="43:59">
      <c r="AQ810" s="13">
        <v>808</v>
      </c>
      <c r="AR810" s="13">
        <f t="shared" si="210"/>
        <v>18.500000000001343</v>
      </c>
      <c r="AS810" s="13">
        <f t="shared" si="195"/>
        <v>0.46250000000003355</v>
      </c>
      <c r="AT810" s="13">
        <f t="shared" si="196"/>
        <v>875.00000000006719</v>
      </c>
      <c r="AU810" s="13">
        <f t="shared" si="197"/>
        <v>17.857142857144229</v>
      </c>
      <c r="AV810" s="13">
        <f t="shared" si="198"/>
        <v>18.500000000001343</v>
      </c>
      <c r="AW810" s="13">
        <f t="shared" si="199"/>
        <v>0.10723214285716001</v>
      </c>
      <c r="AX810" s="13">
        <f t="shared" si="200"/>
        <v>1.1498732461738373E-2</v>
      </c>
      <c r="AY810" s="13">
        <f t="shared" si="201"/>
        <v>0.11518750000001679</v>
      </c>
      <c r="AZ810" s="13">
        <f t="shared" si="202"/>
        <v>1.3268160156253869E-2</v>
      </c>
      <c r="BA810" s="13">
        <f t="shared" si="203"/>
        <v>0.10723214285716001</v>
      </c>
      <c r="BB810" s="13">
        <f t="shared" si="204"/>
        <v>0.11518750000001679</v>
      </c>
      <c r="BC810" s="13">
        <f t="shared" si="205"/>
        <v>0.42463928571435361</v>
      </c>
      <c r="BD810" s="13">
        <f t="shared" si="206"/>
        <v>0.53616071428580003</v>
      </c>
      <c r="BE810" s="13">
        <f t="shared" si="207"/>
        <v>18.500000000001343</v>
      </c>
      <c r="BF810" s="13">
        <f t="shared" si="208"/>
        <v>0.10723214285716001</v>
      </c>
      <c r="BG810" s="13">
        <f t="shared" si="209"/>
        <v>0.42463928571435361</v>
      </c>
    </row>
    <row r="811" spans="43:59">
      <c r="AQ811" s="13">
        <v>809</v>
      </c>
      <c r="AR811" s="13">
        <f t="shared" si="210"/>
        <v>18.400000000001342</v>
      </c>
      <c r="AS811" s="13">
        <f t="shared" si="195"/>
        <v>0.46000000000003355</v>
      </c>
      <c r="AT811" s="13">
        <f t="shared" si="196"/>
        <v>870.00000000006696</v>
      </c>
      <c r="AU811" s="13">
        <f t="shared" si="197"/>
        <v>17.755102040817693</v>
      </c>
      <c r="AV811" s="13">
        <f t="shared" si="198"/>
        <v>18.400000000001342</v>
      </c>
      <c r="AW811" s="13">
        <f t="shared" si="199"/>
        <v>0.10596938775511913</v>
      </c>
      <c r="AX811" s="13">
        <f t="shared" si="200"/>
        <v>1.1229511141194793E-2</v>
      </c>
      <c r="AY811" s="13">
        <f t="shared" si="201"/>
        <v>0.11395000000001676</v>
      </c>
      <c r="AZ811" s="13">
        <f t="shared" si="202"/>
        <v>1.2984602500003819E-2</v>
      </c>
      <c r="BA811" s="13">
        <f t="shared" si="203"/>
        <v>0.10596938775511913</v>
      </c>
      <c r="BB811" s="13">
        <f t="shared" si="204"/>
        <v>0.11395000000001676</v>
      </c>
      <c r="BC811" s="13">
        <f t="shared" si="205"/>
        <v>0.41963877551027173</v>
      </c>
      <c r="BD811" s="13">
        <f t="shared" si="206"/>
        <v>0.52984693877559563</v>
      </c>
      <c r="BE811" s="13">
        <f t="shared" si="207"/>
        <v>18.400000000001342</v>
      </c>
      <c r="BF811" s="13">
        <f t="shared" si="208"/>
        <v>0.10596938775511913</v>
      </c>
      <c r="BG811" s="13">
        <f t="shared" si="209"/>
        <v>0.41963877551027173</v>
      </c>
    </row>
    <row r="812" spans="43:59">
      <c r="AQ812" s="13">
        <v>810</v>
      </c>
      <c r="AR812" s="13">
        <f t="shared" si="210"/>
        <v>18.30000000000134</v>
      </c>
      <c r="AS812" s="13">
        <f t="shared" si="195"/>
        <v>0.45750000000003355</v>
      </c>
      <c r="AT812" s="13">
        <f t="shared" si="196"/>
        <v>865.00000000006696</v>
      </c>
      <c r="AU812" s="13">
        <f t="shared" si="197"/>
        <v>17.653061224491161</v>
      </c>
      <c r="AV812" s="13">
        <f t="shared" si="198"/>
        <v>18.300000000001344</v>
      </c>
      <c r="AW812" s="13">
        <f t="shared" si="199"/>
        <v>0.10470663265307831</v>
      </c>
      <c r="AX812" s="13">
        <f t="shared" si="200"/>
        <v>1.0963478921546685E-2</v>
      </c>
      <c r="AY812" s="13">
        <f t="shared" si="201"/>
        <v>0.11271250000001679</v>
      </c>
      <c r="AZ812" s="13">
        <f t="shared" si="202"/>
        <v>1.2704107656253783E-2</v>
      </c>
      <c r="BA812" s="13">
        <f t="shared" si="203"/>
        <v>0.10470663265307831</v>
      </c>
      <c r="BB812" s="13">
        <f t="shared" si="204"/>
        <v>0.11271250000001679</v>
      </c>
      <c r="BC812" s="13">
        <f t="shared" si="205"/>
        <v>0.41463826530619002</v>
      </c>
      <c r="BD812" s="13">
        <f t="shared" si="206"/>
        <v>0.52353316326539157</v>
      </c>
      <c r="BE812" s="13">
        <f t="shared" si="207"/>
        <v>18.30000000000134</v>
      </c>
      <c r="BF812" s="13">
        <f t="shared" si="208"/>
        <v>0.10470663265307831</v>
      </c>
      <c r="BG812" s="13">
        <f t="shared" si="209"/>
        <v>0.41463826530619002</v>
      </c>
    </row>
    <row r="813" spans="43:59">
      <c r="AQ813" s="13">
        <v>811</v>
      </c>
      <c r="AR813" s="13">
        <f t="shared" si="210"/>
        <v>18.200000000001339</v>
      </c>
      <c r="AS813" s="13">
        <f t="shared" si="195"/>
        <v>0.45500000000003349</v>
      </c>
      <c r="AT813" s="13">
        <f t="shared" si="196"/>
        <v>860.00000000006685</v>
      </c>
      <c r="AU813" s="13">
        <f t="shared" si="197"/>
        <v>17.551020408164632</v>
      </c>
      <c r="AV813" s="13">
        <f t="shared" si="198"/>
        <v>18.200000000001339</v>
      </c>
      <c r="AW813" s="13">
        <f t="shared" si="199"/>
        <v>0.10344387755103751</v>
      </c>
      <c r="AX813" s="13">
        <f t="shared" si="200"/>
        <v>1.0700635802794043E-2</v>
      </c>
      <c r="AY813" s="13">
        <f t="shared" si="201"/>
        <v>0.11147500000001673</v>
      </c>
      <c r="AZ813" s="13">
        <f t="shared" si="202"/>
        <v>1.2426675625003729E-2</v>
      </c>
      <c r="BA813" s="13">
        <f t="shared" si="203"/>
        <v>0.10344387755103751</v>
      </c>
      <c r="BB813" s="13">
        <f t="shared" si="204"/>
        <v>0.11147500000001673</v>
      </c>
      <c r="BC813" s="13">
        <f t="shared" si="205"/>
        <v>0.40963775510210848</v>
      </c>
      <c r="BD813" s="13">
        <f t="shared" si="206"/>
        <v>0.51721938775518761</v>
      </c>
      <c r="BE813" s="13">
        <f t="shared" si="207"/>
        <v>18.200000000001339</v>
      </c>
      <c r="BF813" s="13">
        <f t="shared" si="208"/>
        <v>0.10344387755103751</v>
      </c>
      <c r="BG813" s="13">
        <f t="shared" si="209"/>
        <v>0.40963775510210848</v>
      </c>
    </row>
    <row r="814" spans="43:59">
      <c r="AQ814" s="13">
        <v>812</v>
      </c>
      <c r="AR814" s="13">
        <f t="shared" si="210"/>
        <v>18.100000000001337</v>
      </c>
      <c r="AS814" s="13">
        <f t="shared" si="195"/>
        <v>0.45250000000003338</v>
      </c>
      <c r="AT814" s="13">
        <f t="shared" si="196"/>
        <v>855.00000000006685</v>
      </c>
      <c r="AU814" s="13">
        <f t="shared" si="197"/>
        <v>17.4489795918381</v>
      </c>
      <c r="AV814" s="13">
        <f t="shared" si="198"/>
        <v>18.100000000001334</v>
      </c>
      <c r="AW814" s="13">
        <f t="shared" si="199"/>
        <v>0.10218112244899663</v>
      </c>
      <c r="AX814" s="13">
        <f t="shared" si="200"/>
        <v>1.0440981784936843E-2</v>
      </c>
      <c r="AY814" s="13">
        <f t="shared" si="201"/>
        <v>0.1102375000000167</v>
      </c>
      <c r="AZ814" s="13">
        <f t="shared" si="202"/>
        <v>1.2152306406253682E-2</v>
      </c>
      <c r="BA814" s="13">
        <f t="shared" si="203"/>
        <v>0.10218112244899663</v>
      </c>
      <c r="BB814" s="13">
        <f t="shared" si="204"/>
        <v>0.1102375000000167</v>
      </c>
      <c r="BC814" s="13">
        <f t="shared" si="205"/>
        <v>0.4046372448980266</v>
      </c>
      <c r="BD814" s="13">
        <f t="shared" si="206"/>
        <v>0.5109056122449831</v>
      </c>
      <c r="BE814" s="13">
        <f t="shared" si="207"/>
        <v>18.100000000001337</v>
      </c>
      <c r="BF814" s="13">
        <f t="shared" si="208"/>
        <v>0.10218112244899663</v>
      </c>
      <c r="BG814" s="13">
        <f t="shared" si="209"/>
        <v>0.4046372448980266</v>
      </c>
    </row>
    <row r="815" spans="43:59">
      <c r="AQ815" s="13">
        <v>813</v>
      </c>
      <c r="AR815" s="13">
        <f t="shared" si="210"/>
        <v>18.000000000001336</v>
      </c>
      <c r="AS815" s="13">
        <f t="shared" si="195"/>
        <v>0.45000000000003337</v>
      </c>
      <c r="AT815" s="13">
        <f t="shared" si="196"/>
        <v>850.00000000006685</v>
      </c>
      <c r="AU815" s="13">
        <f t="shared" si="197"/>
        <v>17.346938775511571</v>
      </c>
      <c r="AV815" s="13">
        <f t="shared" si="198"/>
        <v>18.000000000001336</v>
      </c>
      <c r="AW815" s="13">
        <f t="shared" si="199"/>
        <v>0.10091836734695589</v>
      </c>
      <c r="AX815" s="13">
        <f t="shared" si="200"/>
        <v>1.0184516867975132E-2</v>
      </c>
      <c r="AY815" s="13">
        <f t="shared" si="201"/>
        <v>0.10900000000001672</v>
      </c>
      <c r="AZ815" s="13">
        <f t="shared" si="202"/>
        <v>1.1881000000003646E-2</v>
      </c>
      <c r="BA815" s="13">
        <f t="shared" si="203"/>
        <v>0.10091836734695589</v>
      </c>
      <c r="BB815" s="13">
        <f t="shared" si="204"/>
        <v>0.10900000000001672</v>
      </c>
      <c r="BC815" s="13">
        <f t="shared" si="205"/>
        <v>0.39963673469394528</v>
      </c>
      <c r="BD815" s="13">
        <f t="shared" si="206"/>
        <v>0.50459183673477948</v>
      </c>
      <c r="BE815" s="13">
        <f t="shared" si="207"/>
        <v>18.000000000001336</v>
      </c>
      <c r="BF815" s="13">
        <f t="shared" si="208"/>
        <v>0.10091836734695589</v>
      </c>
      <c r="BG815" s="13">
        <f t="shared" si="209"/>
        <v>0.39963673469394528</v>
      </c>
    </row>
    <row r="816" spans="43:59">
      <c r="AQ816" s="13">
        <v>814</v>
      </c>
      <c r="AR816" s="13">
        <f t="shared" si="210"/>
        <v>17.900000000001334</v>
      </c>
      <c r="AS816" s="13">
        <f t="shared" si="195"/>
        <v>0.44750000000003337</v>
      </c>
      <c r="AT816" s="13">
        <f t="shared" si="196"/>
        <v>845.00000000006673</v>
      </c>
      <c r="AU816" s="13">
        <f t="shared" si="197"/>
        <v>17.244897959185035</v>
      </c>
      <c r="AV816" s="13">
        <f t="shared" si="198"/>
        <v>17.900000000001334</v>
      </c>
      <c r="AW816" s="13">
        <f t="shared" si="199"/>
        <v>9.9655612244914982E-2</v>
      </c>
      <c r="AX816" s="13">
        <f t="shared" si="200"/>
        <v>0.01</v>
      </c>
      <c r="AY816" s="13">
        <f t="shared" si="201"/>
        <v>0.10776250000001669</v>
      </c>
      <c r="AZ816" s="13">
        <f t="shared" si="202"/>
        <v>1.1612756406253597E-2</v>
      </c>
      <c r="BA816" s="13">
        <f t="shared" si="203"/>
        <v>9.9655612244914982E-2</v>
      </c>
      <c r="BB816" s="13">
        <f t="shared" si="204"/>
        <v>0.10776250000001669</v>
      </c>
      <c r="BC816" s="13">
        <f t="shared" si="205"/>
        <v>0.3946362244898633</v>
      </c>
      <c r="BD816" s="13">
        <f t="shared" si="206"/>
        <v>0.49827806122457491</v>
      </c>
      <c r="BE816" s="13">
        <f t="shared" si="207"/>
        <v>17.900000000001334</v>
      </c>
      <c r="BF816" s="13">
        <f t="shared" si="208"/>
        <v>9.9655612244914982E-2</v>
      </c>
      <c r="BG816" s="13">
        <f t="shared" si="209"/>
        <v>0.3946362244898633</v>
      </c>
    </row>
    <row r="817" spans="43:59">
      <c r="AQ817" s="13">
        <v>815</v>
      </c>
      <c r="AR817" s="13">
        <f t="shared" si="210"/>
        <v>17.800000000001333</v>
      </c>
      <c r="AS817" s="13">
        <f t="shared" si="195"/>
        <v>0.44500000000003331</v>
      </c>
      <c r="AT817" s="13">
        <f t="shared" si="196"/>
        <v>840.00000000006673</v>
      </c>
      <c r="AU817" s="13">
        <f t="shared" si="197"/>
        <v>17.142857142858507</v>
      </c>
      <c r="AV817" s="13">
        <f t="shared" si="198"/>
        <v>17.800000000001333</v>
      </c>
      <c r="AW817" s="13">
        <f t="shared" si="199"/>
        <v>9.8392857142874185E-2</v>
      </c>
      <c r="AX817" s="13">
        <f t="shared" si="200"/>
        <v>0.01</v>
      </c>
      <c r="AY817" s="13">
        <f t="shared" si="201"/>
        <v>0.10652500000001669</v>
      </c>
      <c r="AZ817" s="13">
        <f t="shared" si="202"/>
        <v>1.1347575625003556E-2</v>
      </c>
      <c r="BA817" s="13">
        <f t="shared" si="203"/>
        <v>9.8392857142874185E-2</v>
      </c>
      <c r="BB817" s="13">
        <f t="shared" si="204"/>
        <v>0.10652500000001669</v>
      </c>
      <c r="BC817" s="13">
        <f t="shared" si="205"/>
        <v>0.3896357142857817</v>
      </c>
      <c r="BD817" s="13">
        <f t="shared" si="206"/>
        <v>0.4919642857143709</v>
      </c>
      <c r="BE817" s="13">
        <f t="shared" si="207"/>
        <v>17.800000000001333</v>
      </c>
      <c r="BF817" s="13">
        <f t="shared" si="208"/>
        <v>9.8392857142874185E-2</v>
      </c>
      <c r="BG817" s="13">
        <f t="shared" si="209"/>
        <v>0.3896357142857817</v>
      </c>
    </row>
    <row r="818" spans="43:59">
      <c r="AQ818" s="13">
        <v>816</v>
      </c>
      <c r="AR818" s="13">
        <f t="shared" si="210"/>
        <v>17.700000000001332</v>
      </c>
      <c r="AS818" s="13">
        <f t="shared" si="195"/>
        <v>0.44250000000003326</v>
      </c>
      <c r="AT818" s="13">
        <f t="shared" si="196"/>
        <v>835.00000000006662</v>
      </c>
      <c r="AU818" s="13">
        <f t="shared" si="197"/>
        <v>17.040816326531971</v>
      </c>
      <c r="AV818" s="13">
        <f t="shared" si="198"/>
        <v>17.700000000001332</v>
      </c>
      <c r="AW818" s="13">
        <f t="shared" si="199"/>
        <v>9.7130102040833305E-2</v>
      </c>
      <c r="AX818" s="13">
        <f t="shared" si="200"/>
        <v>0.01</v>
      </c>
      <c r="AY818" s="13">
        <f t="shared" si="201"/>
        <v>0.10528750000001666</v>
      </c>
      <c r="AZ818" s="13">
        <f t="shared" si="202"/>
        <v>1.1085457656253508E-2</v>
      </c>
      <c r="BA818" s="13">
        <f t="shared" si="203"/>
        <v>9.7130102040833305E-2</v>
      </c>
      <c r="BB818" s="13">
        <f t="shared" si="204"/>
        <v>0.10528750000001666</v>
      </c>
      <c r="BC818" s="13">
        <f t="shared" si="205"/>
        <v>0.38463520408169982</v>
      </c>
      <c r="BD818" s="13">
        <f t="shared" si="206"/>
        <v>0.4856505102041665</v>
      </c>
      <c r="BE818" s="13">
        <f t="shared" si="207"/>
        <v>17.700000000001332</v>
      </c>
      <c r="BF818" s="13">
        <f t="shared" si="208"/>
        <v>9.7130102040833305E-2</v>
      </c>
      <c r="BG818" s="13">
        <f t="shared" si="209"/>
        <v>0.38463520408169982</v>
      </c>
    </row>
    <row r="819" spans="43:59">
      <c r="AQ819" s="13">
        <v>817</v>
      </c>
      <c r="AR819" s="13">
        <f t="shared" si="210"/>
        <v>17.60000000000133</v>
      </c>
      <c r="AS819" s="13">
        <f t="shared" si="195"/>
        <v>0.44000000000003325</v>
      </c>
      <c r="AT819" s="13">
        <f t="shared" si="196"/>
        <v>830.00000000006651</v>
      </c>
      <c r="AU819" s="13">
        <f t="shared" si="197"/>
        <v>16.938775510205438</v>
      </c>
      <c r="AV819" s="13">
        <f t="shared" si="198"/>
        <v>17.60000000000133</v>
      </c>
      <c r="AW819" s="13">
        <f t="shared" si="199"/>
        <v>9.586734693879248E-2</v>
      </c>
      <c r="AX819" s="13">
        <f t="shared" si="200"/>
        <v>0.01</v>
      </c>
      <c r="AY819" s="13">
        <f t="shared" si="201"/>
        <v>0.10405000000001666</v>
      </c>
      <c r="AZ819" s="13">
        <f t="shared" si="202"/>
        <v>1.0826402500003466E-2</v>
      </c>
      <c r="BA819" s="13">
        <f t="shared" si="203"/>
        <v>9.586734693879248E-2</v>
      </c>
      <c r="BB819" s="13">
        <f t="shared" si="204"/>
        <v>0.10405000000001666</v>
      </c>
      <c r="BC819" s="13">
        <f t="shared" si="205"/>
        <v>0.37963469387761817</v>
      </c>
      <c r="BD819" s="13">
        <f t="shared" si="206"/>
        <v>0.47933673469396243</v>
      </c>
      <c r="BE819" s="13">
        <f t="shared" si="207"/>
        <v>17.60000000000133</v>
      </c>
      <c r="BF819" s="13">
        <f t="shared" si="208"/>
        <v>9.586734693879248E-2</v>
      </c>
      <c r="BG819" s="13">
        <f t="shared" si="209"/>
        <v>0.37963469387761817</v>
      </c>
    </row>
    <row r="820" spans="43:59">
      <c r="AQ820" s="13">
        <v>818</v>
      </c>
      <c r="AR820" s="13">
        <f t="shared" si="210"/>
        <v>17.500000000001329</v>
      </c>
      <c r="AS820" s="13">
        <f t="shared" si="195"/>
        <v>0.43750000000003325</v>
      </c>
      <c r="AT820" s="13">
        <f t="shared" si="196"/>
        <v>825.00000000006639</v>
      </c>
      <c r="AU820" s="13">
        <f t="shared" si="197"/>
        <v>16.836734693878906</v>
      </c>
      <c r="AV820" s="13">
        <f t="shared" si="198"/>
        <v>17.500000000001332</v>
      </c>
      <c r="AW820" s="13">
        <f t="shared" si="199"/>
        <v>9.4604591836751656E-2</v>
      </c>
      <c r="AX820" s="13">
        <f t="shared" si="200"/>
        <v>0.01</v>
      </c>
      <c r="AY820" s="13">
        <f t="shared" si="201"/>
        <v>0.10281250000001665</v>
      </c>
      <c r="AZ820" s="13">
        <f t="shared" si="202"/>
        <v>1.0570410156253424E-2</v>
      </c>
      <c r="BA820" s="13">
        <f t="shared" si="203"/>
        <v>9.4604591836751656E-2</v>
      </c>
      <c r="BB820" s="13">
        <f t="shared" si="204"/>
        <v>0.10281250000001665</v>
      </c>
      <c r="BC820" s="13">
        <f t="shared" si="205"/>
        <v>0.37463418367353651</v>
      </c>
      <c r="BD820" s="13">
        <f t="shared" si="206"/>
        <v>0.47302295918375825</v>
      </c>
      <c r="BE820" s="13">
        <f t="shared" si="207"/>
        <v>17.500000000001329</v>
      </c>
      <c r="BF820" s="13">
        <f t="shared" si="208"/>
        <v>9.4604591836751656E-2</v>
      </c>
      <c r="BG820" s="13">
        <f t="shared" si="209"/>
        <v>0.37463418367353651</v>
      </c>
    </row>
    <row r="821" spans="43:59">
      <c r="AQ821" s="13">
        <v>819</v>
      </c>
      <c r="AR821" s="13">
        <f t="shared" si="210"/>
        <v>17.400000000001327</v>
      </c>
      <c r="AS821" s="13">
        <f t="shared" si="195"/>
        <v>0.43500000000003319</v>
      </c>
      <c r="AT821" s="13">
        <f t="shared" si="196"/>
        <v>820.00000000006639</v>
      </c>
      <c r="AU821" s="13">
        <f t="shared" si="197"/>
        <v>16.734693877552374</v>
      </c>
      <c r="AV821" s="13">
        <f t="shared" si="198"/>
        <v>17.400000000001327</v>
      </c>
      <c r="AW821" s="13">
        <f t="shared" si="199"/>
        <v>9.3341836734710776E-2</v>
      </c>
      <c r="AX821" s="13">
        <f t="shared" si="200"/>
        <v>0.01</v>
      </c>
      <c r="AY821" s="13">
        <f t="shared" si="201"/>
        <v>0.10157500000001662</v>
      </c>
      <c r="AZ821" s="13">
        <f t="shared" si="202"/>
        <v>1.0317480625003378E-2</v>
      </c>
      <c r="BA821" s="13">
        <f t="shared" si="203"/>
        <v>9.3341836734710776E-2</v>
      </c>
      <c r="BB821" s="13">
        <f t="shared" si="204"/>
        <v>0.10157500000001662</v>
      </c>
      <c r="BC821" s="13">
        <f t="shared" si="205"/>
        <v>0.36963367346945464</v>
      </c>
      <c r="BD821" s="13">
        <f t="shared" si="206"/>
        <v>0.46670918367355385</v>
      </c>
      <c r="BE821" s="13">
        <f t="shared" si="207"/>
        <v>17.400000000001327</v>
      </c>
      <c r="BF821" s="13">
        <f t="shared" si="208"/>
        <v>9.3341836734710776E-2</v>
      </c>
      <c r="BG821" s="13">
        <f t="shared" si="209"/>
        <v>0.36963367346945464</v>
      </c>
    </row>
    <row r="822" spans="43:59">
      <c r="AQ822" s="13">
        <v>820</v>
      </c>
      <c r="AR822" s="13">
        <f t="shared" si="210"/>
        <v>17.300000000001326</v>
      </c>
      <c r="AS822" s="13">
        <f t="shared" si="195"/>
        <v>0.43250000000003314</v>
      </c>
      <c r="AT822" s="13">
        <f t="shared" si="196"/>
        <v>815.00000000006628</v>
      </c>
      <c r="AU822" s="13">
        <f t="shared" si="197"/>
        <v>16.632653061225842</v>
      </c>
      <c r="AV822" s="13">
        <f t="shared" si="198"/>
        <v>17.300000000001326</v>
      </c>
      <c r="AW822" s="13">
        <f t="shared" si="199"/>
        <v>9.2079081632669951E-2</v>
      </c>
      <c r="AX822" s="13">
        <f t="shared" si="200"/>
        <v>0.01</v>
      </c>
      <c r="AY822" s="13">
        <f t="shared" si="201"/>
        <v>0.10033750000001657</v>
      </c>
      <c r="AZ822" s="13">
        <f t="shared" si="202"/>
        <v>1.0067613906253324E-2</v>
      </c>
      <c r="BA822" s="13">
        <f t="shared" si="203"/>
        <v>9.2079081632669951E-2</v>
      </c>
      <c r="BB822" s="13">
        <f t="shared" si="204"/>
        <v>0.10033750000001657</v>
      </c>
      <c r="BC822" s="13">
        <f t="shared" si="205"/>
        <v>0.36463316326537298</v>
      </c>
      <c r="BD822" s="13">
        <f t="shared" si="206"/>
        <v>0.46039540816334978</v>
      </c>
      <c r="BE822" s="13">
        <f t="shared" si="207"/>
        <v>17.300000000001326</v>
      </c>
      <c r="BF822" s="13">
        <f t="shared" si="208"/>
        <v>9.2079081632669951E-2</v>
      </c>
      <c r="BG822" s="13">
        <f t="shared" si="209"/>
        <v>0.36463316326537298</v>
      </c>
    </row>
    <row r="823" spans="43:59">
      <c r="AQ823" s="13">
        <v>821</v>
      </c>
      <c r="AR823" s="13">
        <f t="shared" si="210"/>
        <v>17.200000000001324</v>
      </c>
      <c r="AS823" s="13">
        <f t="shared" si="195"/>
        <v>0.43000000000003313</v>
      </c>
      <c r="AT823" s="13">
        <f t="shared" si="196"/>
        <v>810.00000000006628</v>
      </c>
      <c r="AU823" s="13">
        <f t="shared" si="197"/>
        <v>16.530612244899313</v>
      </c>
      <c r="AV823" s="13">
        <f t="shared" si="198"/>
        <v>17.200000000001324</v>
      </c>
      <c r="AW823" s="13">
        <f t="shared" si="199"/>
        <v>9.0816326530629155E-2</v>
      </c>
      <c r="AX823" s="13">
        <f t="shared" si="200"/>
        <v>0.01</v>
      </c>
      <c r="AY823" s="13">
        <f t="shared" si="201"/>
        <v>9.9100000000016564E-2</v>
      </c>
      <c r="AZ823" s="13">
        <f t="shared" si="202"/>
        <v>0.01</v>
      </c>
      <c r="BA823" s="13">
        <f t="shared" si="203"/>
        <v>9.0816326530629155E-2</v>
      </c>
      <c r="BB823" s="13">
        <f t="shared" si="204"/>
        <v>9.9100000000016564E-2</v>
      </c>
      <c r="BC823" s="13">
        <f t="shared" si="205"/>
        <v>0.35963265306129139</v>
      </c>
      <c r="BD823" s="13">
        <f t="shared" si="206"/>
        <v>0.45408163265314577</v>
      </c>
      <c r="BE823" s="13">
        <f t="shared" si="207"/>
        <v>17.200000000001324</v>
      </c>
      <c r="BF823" s="13">
        <f t="shared" si="208"/>
        <v>9.0816326530629155E-2</v>
      </c>
      <c r="BG823" s="13">
        <f t="shared" si="209"/>
        <v>0.35963265306129139</v>
      </c>
    </row>
    <row r="824" spans="43:59">
      <c r="AQ824" s="13">
        <v>822</v>
      </c>
      <c r="AR824" s="13">
        <f t="shared" si="210"/>
        <v>17.100000000001323</v>
      </c>
      <c r="AS824" s="13">
        <f t="shared" si="195"/>
        <v>0.42750000000003313</v>
      </c>
      <c r="AT824" s="13">
        <f t="shared" si="196"/>
        <v>805.00000000006617</v>
      </c>
      <c r="AU824" s="13">
        <f t="shared" si="197"/>
        <v>16.428571428572781</v>
      </c>
      <c r="AV824" s="13">
        <f t="shared" si="198"/>
        <v>17.100000000001327</v>
      </c>
      <c r="AW824" s="13">
        <f t="shared" si="199"/>
        <v>8.955357142858833E-2</v>
      </c>
      <c r="AX824" s="13">
        <f t="shared" si="200"/>
        <v>0.01</v>
      </c>
      <c r="AY824" s="13">
        <f t="shared" si="201"/>
        <v>9.7862500000016561E-2</v>
      </c>
      <c r="AZ824" s="13">
        <f t="shared" si="202"/>
        <v>0.01</v>
      </c>
      <c r="BA824" s="13">
        <f t="shared" si="203"/>
        <v>8.955357142858833E-2</v>
      </c>
      <c r="BB824" s="13">
        <f t="shared" si="204"/>
        <v>9.7862500000016561E-2</v>
      </c>
      <c r="BC824" s="13">
        <f t="shared" si="205"/>
        <v>0.35463214285720973</v>
      </c>
      <c r="BD824" s="13">
        <f t="shared" si="206"/>
        <v>0.44776785714294165</v>
      </c>
      <c r="BE824" s="13">
        <f t="shared" si="207"/>
        <v>17.100000000001323</v>
      </c>
      <c r="BF824" s="13">
        <f t="shared" si="208"/>
        <v>8.955357142858833E-2</v>
      </c>
      <c r="BG824" s="13">
        <f t="shared" si="209"/>
        <v>0.35463214285720973</v>
      </c>
    </row>
    <row r="825" spans="43:59">
      <c r="AQ825" s="13">
        <v>823</v>
      </c>
      <c r="AR825" s="13">
        <f t="shared" si="210"/>
        <v>17.000000000001322</v>
      </c>
      <c r="AS825" s="13">
        <f t="shared" si="195"/>
        <v>0.42500000000003302</v>
      </c>
      <c r="AT825" s="13">
        <f t="shared" si="196"/>
        <v>800.00000000006617</v>
      </c>
      <c r="AU825" s="13">
        <f t="shared" si="197"/>
        <v>16.326530612246248</v>
      </c>
      <c r="AV825" s="13">
        <f t="shared" si="198"/>
        <v>17.000000000001318</v>
      </c>
      <c r="AW825" s="13">
        <f t="shared" si="199"/>
        <v>8.8290816326547505E-2</v>
      </c>
      <c r="AX825" s="13">
        <f t="shared" si="200"/>
        <v>0.01</v>
      </c>
      <c r="AY825" s="13">
        <f t="shared" si="201"/>
        <v>9.6625000000016475E-2</v>
      </c>
      <c r="AZ825" s="13">
        <f t="shared" si="202"/>
        <v>0.01</v>
      </c>
      <c r="BA825" s="13">
        <f t="shared" si="203"/>
        <v>8.8290816326547505E-2</v>
      </c>
      <c r="BB825" s="13">
        <f t="shared" si="204"/>
        <v>9.6625000000016475E-2</v>
      </c>
      <c r="BC825" s="13">
        <f t="shared" si="205"/>
        <v>0.34963163265312808</v>
      </c>
      <c r="BD825" s="13">
        <f t="shared" si="206"/>
        <v>0.44145408163273753</v>
      </c>
      <c r="BE825" s="13">
        <f t="shared" si="207"/>
        <v>17.000000000001322</v>
      </c>
      <c r="BF825" s="13">
        <f t="shared" si="208"/>
        <v>8.8290816326547505E-2</v>
      </c>
      <c r="BG825" s="13">
        <f t="shared" si="209"/>
        <v>0.34963163265312808</v>
      </c>
    </row>
    <row r="826" spans="43:59">
      <c r="AQ826" s="13">
        <v>824</v>
      </c>
      <c r="AR826" s="13">
        <f t="shared" si="210"/>
        <v>16.90000000000132</v>
      </c>
      <c r="AS826" s="13">
        <f t="shared" si="195"/>
        <v>0.42250000000003296</v>
      </c>
      <c r="AT826" s="13">
        <f t="shared" si="196"/>
        <v>795.00000000006594</v>
      </c>
      <c r="AU826" s="13">
        <f t="shared" si="197"/>
        <v>16.224489795919713</v>
      </c>
      <c r="AV826" s="13">
        <f t="shared" si="198"/>
        <v>16.90000000000132</v>
      </c>
      <c r="AW826" s="13">
        <f t="shared" si="199"/>
        <v>8.7028061224506625E-2</v>
      </c>
      <c r="AX826" s="13">
        <f t="shared" si="200"/>
        <v>0.01</v>
      </c>
      <c r="AY826" s="13">
        <f t="shared" si="201"/>
        <v>9.5387500000016501E-2</v>
      </c>
      <c r="AZ826" s="13">
        <f t="shared" si="202"/>
        <v>0.01</v>
      </c>
      <c r="BA826" s="13">
        <f t="shared" si="203"/>
        <v>8.7028061224506625E-2</v>
      </c>
      <c r="BB826" s="13">
        <f t="shared" si="204"/>
        <v>9.5387500000016501E-2</v>
      </c>
      <c r="BC826" s="13">
        <f t="shared" si="205"/>
        <v>0.3446311224490462</v>
      </c>
      <c r="BD826" s="13">
        <f t="shared" si="206"/>
        <v>0.43514030612253313</v>
      </c>
      <c r="BE826" s="13">
        <f t="shared" si="207"/>
        <v>16.90000000000132</v>
      </c>
      <c r="BF826" s="13">
        <f t="shared" si="208"/>
        <v>8.7028061224506625E-2</v>
      </c>
      <c r="BG826" s="13">
        <f t="shared" si="209"/>
        <v>0.3446311224490462</v>
      </c>
    </row>
    <row r="827" spans="43:59">
      <c r="AQ827" s="13">
        <v>825</v>
      </c>
      <c r="AR827" s="13">
        <f t="shared" si="210"/>
        <v>16.800000000001319</v>
      </c>
      <c r="AS827" s="13">
        <f t="shared" si="195"/>
        <v>0.42000000000003296</v>
      </c>
      <c r="AT827" s="13">
        <f t="shared" si="196"/>
        <v>790.00000000006594</v>
      </c>
      <c r="AU827" s="13">
        <f t="shared" si="197"/>
        <v>16.12244897959318</v>
      </c>
      <c r="AV827" s="13">
        <f t="shared" si="198"/>
        <v>16.800000000001319</v>
      </c>
      <c r="AW827" s="13">
        <f t="shared" si="199"/>
        <v>8.5765306122465773E-2</v>
      </c>
      <c r="AX827" s="13">
        <f t="shared" si="200"/>
        <v>0.01</v>
      </c>
      <c r="AY827" s="13">
        <f t="shared" si="201"/>
        <v>9.4150000000016498E-2</v>
      </c>
      <c r="AZ827" s="13">
        <f t="shared" si="202"/>
        <v>0.01</v>
      </c>
      <c r="BA827" s="13">
        <f t="shared" si="203"/>
        <v>8.5765306122465773E-2</v>
      </c>
      <c r="BB827" s="13">
        <f t="shared" si="204"/>
        <v>9.4150000000016498E-2</v>
      </c>
      <c r="BC827" s="13">
        <f t="shared" si="205"/>
        <v>0.33963061224496444</v>
      </c>
      <c r="BD827" s="13">
        <f t="shared" si="206"/>
        <v>0.42882653061232889</v>
      </c>
      <c r="BE827" s="13">
        <f t="shared" si="207"/>
        <v>16.800000000001319</v>
      </c>
      <c r="BF827" s="13">
        <f t="shared" si="208"/>
        <v>8.5765306122465773E-2</v>
      </c>
      <c r="BG827" s="13">
        <f t="shared" si="209"/>
        <v>0.33963061224496444</v>
      </c>
    </row>
    <row r="828" spans="43:59">
      <c r="AQ828" s="13">
        <v>826</v>
      </c>
      <c r="AR828" s="13">
        <f t="shared" si="210"/>
        <v>16.700000000001317</v>
      </c>
      <c r="AS828" s="13">
        <f t="shared" si="195"/>
        <v>0.41750000000003296</v>
      </c>
      <c r="AT828" s="13">
        <f t="shared" si="196"/>
        <v>785.00000000006582</v>
      </c>
      <c r="AU828" s="13">
        <f t="shared" si="197"/>
        <v>16.020408163266652</v>
      </c>
      <c r="AV828" s="13">
        <f t="shared" si="198"/>
        <v>16.700000000001321</v>
      </c>
      <c r="AW828" s="13">
        <f t="shared" si="199"/>
        <v>8.4502551020425004E-2</v>
      </c>
      <c r="AX828" s="13">
        <f t="shared" si="200"/>
        <v>0.01</v>
      </c>
      <c r="AY828" s="13">
        <f t="shared" si="201"/>
        <v>9.2912500000016524E-2</v>
      </c>
      <c r="AZ828" s="13">
        <f t="shared" si="202"/>
        <v>0.01</v>
      </c>
      <c r="BA828" s="13">
        <f t="shared" si="203"/>
        <v>8.4502551020425004E-2</v>
      </c>
      <c r="BB828" s="13">
        <f t="shared" si="204"/>
        <v>9.2912500000016524E-2</v>
      </c>
      <c r="BC828" s="13">
        <f t="shared" si="205"/>
        <v>0.33463010204088295</v>
      </c>
      <c r="BD828" s="13">
        <f t="shared" si="206"/>
        <v>0.42251275510212505</v>
      </c>
      <c r="BE828" s="13">
        <f t="shared" si="207"/>
        <v>16.700000000001317</v>
      </c>
      <c r="BF828" s="13">
        <f t="shared" si="208"/>
        <v>8.4502551020425004E-2</v>
      </c>
      <c r="BG828" s="13">
        <f t="shared" si="209"/>
        <v>0.33463010204088295</v>
      </c>
    </row>
    <row r="829" spans="43:59">
      <c r="AQ829" s="13">
        <v>827</v>
      </c>
      <c r="AR829" s="13">
        <f t="shared" si="210"/>
        <v>16.600000000001316</v>
      </c>
      <c r="AS829" s="13">
        <f t="shared" si="195"/>
        <v>0.4150000000000329</v>
      </c>
      <c r="AT829" s="13">
        <f t="shared" si="196"/>
        <v>780.00000000006582</v>
      </c>
      <c r="AU829" s="13">
        <f t="shared" si="197"/>
        <v>15.918367346940117</v>
      </c>
      <c r="AV829" s="13">
        <f t="shared" si="198"/>
        <v>16.600000000001316</v>
      </c>
      <c r="AW829" s="13">
        <f t="shared" si="199"/>
        <v>8.3239795918384152E-2</v>
      </c>
      <c r="AX829" s="13">
        <f t="shared" si="200"/>
        <v>0.01</v>
      </c>
      <c r="AY829" s="13">
        <f t="shared" si="201"/>
        <v>9.1675000000016466E-2</v>
      </c>
      <c r="AZ829" s="13">
        <f t="shared" si="202"/>
        <v>0.01</v>
      </c>
      <c r="BA829" s="13">
        <f t="shared" si="203"/>
        <v>8.3239795918384152E-2</v>
      </c>
      <c r="BB829" s="13">
        <f t="shared" si="204"/>
        <v>9.1675000000016466E-2</v>
      </c>
      <c r="BC829" s="13">
        <f t="shared" si="205"/>
        <v>0.32962959183680118</v>
      </c>
      <c r="BD829" s="13">
        <f t="shared" si="206"/>
        <v>0.41619897959192076</v>
      </c>
      <c r="BE829" s="13">
        <f t="shared" si="207"/>
        <v>16.600000000001316</v>
      </c>
      <c r="BF829" s="13">
        <f t="shared" si="208"/>
        <v>8.3239795918384152E-2</v>
      </c>
      <c r="BG829" s="13">
        <f t="shared" si="209"/>
        <v>0.32962959183680118</v>
      </c>
    </row>
    <row r="830" spans="43:59">
      <c r="AQ830" s="13">
        <v>828</v>
      </c>
      <c r="AR830" s="13">
        <f t="shared" si="210"/>
        <v>16.500000000001315</v>
      </c>
      <c r="AS830" s="13">
        <f t="shared" si="195"/>
        <v>0.41250000000003284</v>
      </c>
      <c r="AT830" s="13">
        <f t="shared" si="196"/>
        <v>775.00000000006571</v>
      </c>
      <c r="AU830" s="13">
        <f t="shared" si="197"/>
        <v>15.816326530613587</v>
      </c>
      <c r="AV830" s="13">
        <f t="shared" si="198"/>
        <v>16.500000000001315</v>
      </c>
      <c r="AW830" s="13">
        <f t="shared" si="199"/>
        <v>8.19770408163433E-2</v>
      </c>
      <c r="AX830" s="13">
        <f t="shared" si="200"/>
        <v>0.01</v>
      </c>
      <c r="AY830" s="13">
        <f t="shared" si="201"/>
        <v>9.0437500000016435E-2</v>
      </c>
      <c r="AZ830" s="13">
        <f t="shared" si="202"/>
        <v>0.01</v>
      </c>
      <c r="BA830" s="13">
        <f t="shared" si="203"/>
        <v>8.19770408163433E-2</v>
      </c>
      <c r="BB830" s="13">
        <f t="shared" si="204"/>
        <v>9.0437500000016435E-2</v>
      </c>
      <c r="BC830" s="13">
        <f t="shared" si="205"/>
        <v>0.32462908163271942</v>
      </c>
      <c r="BD830" s="13">
        <f t="shared" si="206"/>
        <v>0.40988520408171647</v>
      </c>
      <c r="BE830" s="13">
        <f t="shared" si="207"/>
        <v>16.500000000001315</v>
      </c>
      <c r="BF830" s="13">
        <f t="shared" si="208"/>
        <v>8.19770408163433E-2</v>
      </c>
      <c r="BG830" s="13">
        <f t="shared" si="209"/>
        <v>0.32462908163271942</v>
      </c>
    </row>
    <row r="831" spans="43:59">
      <c r="AQ831" s="13">
        <v>829</v>
      </c>
      <c r="AR831" s="13">
        <f t="shared" si="210"/>
        <v>16.400000000001313</v>
      </c>
      <c r="AS831" s="13">
        <f t="shared" si="195"/>
        <v>0.41000000000003284</v>
      </c>
      <c r="AT831" s="13">
        <f t="shared" si="196"/>
        <v>770.00000000006571</v>
      </c>
      <c r="AU831" s="13">
        <f t="shared" si="197"/>
        <v>15.714285714287055</v>
      </c>
      <c r="AV831" s="13">
        <f t="shared" si="198"/>
        <v>16.400000000001313</v>
      </c>
      <c r="AW831" s="13">
        <f t="shared" si="199"/>
        <v>8.0714285714302475E-2</v>
      </c>
      <c r="AX831" s="13">
        <f t="shared" si="200"/>
        <v>0.01</v>
      </c>
      <c r="AY831" s="13">
        <f t="shared" si="201"/>
        <v>8.9200000000016433E-2</v>
      </c>
      <c r="AZ831" s="13">
        <f t="shared" si="202"/>
        <v>0.01</v>
      </c>
      <c r="BA831" s="13">
        <f t="shared" si="203"/>
        <v>8.0714285714302475E-2</v>
      </c>
      <c r="BB831" s="13">
        <f t="shared" si="204"/>
        <v>8.9200000000016433E-2</v>
      </c>
      <c r="BC831" s="13">
        <f t="shared" si="205"/>
        <v>0.31962857142863776</v>
      </c>
      <c r="BD831" s="13">
        <f t="shared" si="206"/>
        <v>0.4035714285715124</v>
      </c>
      <c r="BE831" s="13">
        <f t="shared" si="207"/>
        <v>16.400000000001313</v>
      </c>
      <c r="BF831" s="13">
        <f t="shared" si="208"/>
        <v>8.0714285714302475E-2</v>
      </c>
      <c r="BG831" s="13">
        <f t="shared" si="209"/>
        <v>0.31962857142863776</v>
      </c>
    </row>
    <row r="832" spans="43:59">
      <c r="AQ832" s="13">
        <v>830</v>
      </c>
      <c r="AR832" s="13">
        <f t="shared" si="210"/>
        <v>16.300000000001312</v>
      </c>
      <c r="AS832" s="13">
        <f t="shared" si="195"/>
        <v>0.40750000000003284</v>
      </c>
      <c r="AT832" s="13">
        <f t="shared" si="196"/>
        <v>765.00000000006548</v>
      </c>
      <c r="AU832" s="13">
        <f t="shared" si="197"/>
        <v>15.612244897960521</v>
      </c>
      <c r="AV832" s="13">
        <f t="shared" si="198"/>
        <v>16.300000000001312</v>
      </c>
      <c r="AW832" s="13">
        <f t="shared" si="199"/>
        <v>7.9451530612261623E-2</v>
      </c>
      <c r="AX832" s="13">
        <f t="shared" si="200"/>
        <v>0.01</v>
      </c>
      <c r="AY832" s="13">
        <f t="shared" si="201"/>
        <v>8.7962500000016403E-2</v>
      </c>
      <c r="AZ832" s="13">
        <f t="shared" si="202"/>
        <v>0.01</v>
      </c>
      <c r="BA832" s="13">
        <f t="shared" si="203"/>
        <v>7.9451530612261623E-2</v>
      </c>
      <c r="BB832" s="13">
        <f t="shared" si="204"/>
        <v>8.7962500000016403E-2</v>
      </c>
      <c r="BC832" s="13">
        <f t="shared" si="205"/>
        <v>0.314628061224556</v>
      </c>
      <c r="BD832" s="13">
        <f t="shared" si="206"/>
        <v>0.39725765306130811</v>
      </c>
      <c r="BE832" s="13">
        <f t="shared" si="207"/>
        <v>16.300000000001312</v>
      </c>
      <c r="BF832" s="13">
        <f t="shared" si="208"/>
        <v>7.9451530612261623E-2</v>
      </c>
      <c r="BG832" s="13">
        <f t="shared" si="209"/>
        <v>0.314628061224556</v>
      </c>
    </row>
    <row r="833" spans="43:59">
      <c r="AQ833" s="13">
        <v>831</v>
      </c>
      <c r="AR833" s="13">
        <f t="shared" si="210"/>
        <v>16.20000000000131</v>
      </c>
      <c r="AS833" s="13">
        <f t="shared" si="195"/>
        <v>0.40500000000003278</v>
      </c>
      <c r="AT833" s="13">
        <f t="shared" si="196"/>
        <v>760.00000000006548</v>
      </c>
      <c r="AU833" s="13">
        <f t="shared" si="197"/>
        <v>15.510204081633988</v>
      </c>
      <c r="AV833" s="13">
        <f t="shared" si="198"/>
        <v>16.20000000000131</v>
      </c>
      <c r="AW833" s="13">
        <f t="shared" si="199"/>
        <v>7.818877551022077E-2</v>
      </c>
      <c r="AX833" s="13">
        <f t="shared" si="200"/>
        <v>0.01</v>
      </c>
      <c r="AY833" s="13">
        <f t="shared" si="201"/>
        <v>8.67250000000164E-2</v>
      </c>
      <c r="AZ833" s="13">
        <f t="shared" si="202"/>
        <v>0.01</v>
      </c>
      <c r="BA833" s="13">
        <f t="shared" si="203"/>
        <v>7.818877551022077E-2</v>
      </c>
      <c r="BB833" s="13">
        <f t="shared" si="204"/>
        <v>8.67250000000164E-2</v>
      </c>
      <c r="BC833" s="13">
        <f t="shared" si="205"/>
        <v>0.30962755102047423</v>
      </c>
      <c r="BD833" s="13">
        <f t="shared" si="206"/>
        <v>0.39094387755110382</v>
      </c>
      <c r="BE833" s="13">
        <f t="shared" si="207"/>
        <v>16.20000000000131</v>
      </c>
      <c r="BF833" s="13">
        <f t="shared" si="208"/>
        <v>7.818877551022077E-2</v>
      </c>
      <c r="BG833" s="13">
        <f t="shared" si="209"/>
        <v>0.30962755102047423</v>
      </c>
    </row>
    <row r="834" spans="43:59">
      <c r="AQ834" s="13">
        <v>832</v>
      </c>
      <c r="AR834" s="13">
        <f t="shared" si="210"/>
        <v>16.100000000001309</v>
      </c>
      <c r="AS834" s="13">
        <f t="shared" si="195"/>
        <v>0.40250000000003266</v>
      </c>
      <c r="AT834" s="13">
        <f t="shared" si="196"/>
        <v>755.00000000006537</v>
      </c>
      <c r="AU834" s="13">
        <f t="shared" si="197"/>
        <v>15.408163265307456</v>
      </c>
      <c r="AV834" s="13">
        <f t="shared" si="198"/>
        <v>16.100000000001309</v>
      </c>
      <c r="AW834" s="13">
        <f t="shared" si="199"/>
        <v>7.6926020408179946E-2</v>
      </c>
      <c r="AX834" s="13">
        <f t="shared" si="200"/>
        <v>0.01</v>
      </c>
      <c r="AY834" s="13">
        <f t="shared" si="201"/>
        <v>8.548750000001637E-2</v>
      </c>
      <c r="AZ834" s="13">
        <f t="shared" si="202"/>
        <v>0.01</v>
      </c>
      <c r="BA834" s="13">
        <f t="shared" si="203"/>
        <v>7.6926020408179946E-2</v>
      </c>
      <c r="BB834" s="13">
        <f t="shared" si="204"/>
        <v>8.548750000001637E-2</v>
      </c>
      <c r="BC834" s="13">
        <f t="shared" si="205"/>
        <v>0.30462704081639252</v>
      </c>
      <c r="BD834" s="13">
        <f t="shared" si="206"/>
        <v>0.38463010204089976</v>
      </c>
      <c r="BE834" s="13">
        <f t="shared" si="207"/>
        <v>16.100000000001309</v>
      </c>
      <c r="BF834" s="13">
        <f t="shared" si="208"/>
        <v>7.6926020408179946E-2</v>
      </c>
      <c r="BG834" s="13">
        <f t="shared" si="209"/>
        <v>0.30462704081639252</v>
      </c>
    </row>
    <row r="835" spans="43:59">
      <c r="AQ835" s="13">
        <v>833</v>
      </c>
      <c r="AR835" s="13">
        <f t="shared" si="210"/>
        <v>16.000000000001307</v>
      </c>
      <c r="AS835" s="13">
        <f t="shared" si="195"/>
        <v>0.40000000000003266</v>
      </c>
      <c r="AT835" s="13">
        <f t="shared" si="196"/>
        <v>750.00000000006537</v>
      </c>
      <c r="AU835" s="13">
        <f t="shared" si="197"/>
        <v>15.306122448980927</v>
      </c>
      <c r="AV835" s="13">
        <f t="shared" si="198"/>
        <v>16.000000000001307</v>
      </c>
      <c r="AW835" s="13">
        <f t="shared" si="199"/>
        <v>7.5663265306139149E-2</v>
      </c>
      <c r="AX835" s="13">
        <f t="shared" si="200"/>
        <v>0.01</v>
      </c>
      <c r="AY835" s="13">
        <f t="shared" si="201"/>
        <v>8.4250000000016367E-2</v>
      </c>
      <c r="AZ835" s="13">
        <f t="shared" si="202"/>
        <v>0.01</v>
      </c>
      <c r="BA835" s="13">
        <f t="shared" si="203"/>
        <v>7.5663265306139149E-2</v>
      </c>
      <c r="BB835" s="13">
        <f t="shared" si="204"/>
        <v>8.4250000000016367E-2</v>
      </c>
      <c r="BC835" s="13">
        <f t="shared" si="205"/>
        <v>0.29962653061231098</v>
      </c>
      <c r="BD835" s="13">
        <f t="shared" si="206"/>
        <v>0.37831632653069575</v>
      </c>
      <c r="BE835" s="13">
        <f t="shared" si="207"/>
        <v>16.000000000001307</v>
      </c>
      <c r="BF835" s="13">
        <f t="shared" si="208"/>
        <v>7.5663265306139149E-2</v>
      </c>
      <c r="BG835" s="13">
        <f t="shared" si="209"/>
        <v>0.29962653061231098</v>
      </c>
    </row>
    <row r="836" spans="43:59">
      <c r="AQ836" s="13">
        <v>834</v>
      </c>
      <c r="AR836" s="13">
        <f t="shared" si="210"/>
        <v>15.900000000001308</v>
      </c>
      <c r="AS836" s="13">
        <f t="shared" si="195"/>
        <v>0.39750000000003266</v>
      </c>
      <c r="AT836" s="13">
        <f t="shared" si="196"/>
        <v>745.00000000006537</v>
      </c>
      <c r="AU836" s="13">
        <f t="shared" si="197"/>
        <v>15.204081632654395</v>
      </c>
      <c r="AV836" s="13">
        <f t="shared" si="198"/>
        <v>15.900000000001308</v>
      </c>
      <c r="AW836" s="13">
        <f t="shared" si="199"/>
        <v>7.4400510204098325E-2</v>
      </c>
      <c r="AX836" s="13">
        <f t="shared" si="200"/>
        <v>0.01</v>
      </c>
      <c r="AY836" s="13">
        <f t="shared" si="201"/>
        <v>8.3012500000016365E-2</v>
      </c>
      <c r="AZ836" s="13">
        <f t="shared" si="202"/>
        <v>0.01</v>
      </c>
      <c r="BA836" s="13">
        <f t="shared" si="203"/>
        <v>7.4400510204098325E-2</v>
      </c>
      <c r="BB836" s="13">
        <f t="shared" si="204"/>
        <v>8.3012500000016365E-2</v>
      </c>
      <c r="BC836" s="13">
        <f t="shared" si="205"/>
        <v>0.29462602040822933</v>
      </c>
      <c r="BD836" s="13">
        <f t="shared" si="206"/>
        <v>0.37200255102049162</v>
      </c>
      <c r="BE836" s="13">
        <f t="shared" si="207"/>
        <v>15.900000000001308</v>
      </c>
      <c r="BF836" s="13">
        <f t="shared" si="208"/>
        <v>7.4400510204098325E-2</v>
      </c>
      <c r="BG836" s="13">
        <f t="shared" si="209"/>
        <v>0.29462602040822933</v>
      </c>
    </row>
    <row r="837" spans="43:59">
      <c r="AQ837" s="13">
        <v>835</v>
      </c>
      <c r="AR837" s="13">
        <f t="shared" si="210"/>
        <v>15.800000000001308</v>
      </c>
      <c r="AS837" s="13">
        <f t="shared" ref="AS837:AS900" si="211">2.5*AR837/100</f>
        <v>0.39500000000003266</v>
      </c>
      <c r="AT837" s="13">
        <f t="shared" ref="AT837:AT900" si="212">AR837/100*Ts-pdim_offset</f>
        <v>740.00000000006537</v>
      </c>
      <c r="AU837" s="13">
        <f t="shared" ref="AU837:AU900" si="213">IF(AT837/Ts_mod*100 &lt; 3, "STBY", AT837/Ts_mod*100)</f>
        <v>15.102040816327863</v>
      </c>
      <c r="AV837" s="13">
        <f t="shared" ref="AV837:AV900" si="214">IF(AS837/2.5*100 &lt; 3, "STBY", AS837/2.5*100)</f>
        <v>15.800000000001308</v>
      </c>
      <c r="AW837" s="13">
        <f t="shared" ref="AW837:AW900" si="215">IF(AU837/100*Slope+Offset &gt; 1, 1, IF(AU837/100*Slope+Offset &lt; MODout_min, MODout_min, AU837/100*Slope+Offset))</f>
        <v>7.31377551020575E-2</v>
      </c>
      <c r="AX837" s="13">
        <f t="shared" ref="AX837:AX900" si="216">IF(((AU837/100)*Slope+Offset)^Nth_order&gt;1,1,IF(((AU837/100)*Slope+Offset)^Nth_order&lt;MODout_min,MODout_min,((AU837/100)*Slope+Offset)^Nth_order))</f>
        <v>0.01</v>
      </c>
      <c r="AY837" s="13">
        <f t="shared" ref="AY837:AY900" si="217">IF(AV837/100*Slope+Offset &gt; 1, 1, IF(AV837/100*Slope+Offset &lt; MODout_min, MODout_min, AV837/100*Slope+Offset))</f>
        <v>8.1775000000016362E-2</v>
      </c>
      <c r="AZ837" s="13">
        <f t="shared" ref="AZ837:AZ900" si="218">IF((AV837/100*Slope+Offset)^Nth_order &gt; 1, 1, IF((AV837/100*Slope+Offset)^Nth_order &lt; MODout_min, MODout_min, (AV837/100*Slope+Offset)^Nth_order))</f>
        <v>0.01</v>
      </c>
      <c r="BA837" s="13">
        <f t="shared" ref="BA837:BA900" si="219">HLOOKUP($N$20, $AW$3:$AX$994, AQ837, FALSE)</f>
        <v>7.31377551020575E-2</v>
      </c>
      <c r="BB837" s="13">
        <f t="shared" ref="BB837:BB900" si="220">HLOOKUP($N$20, $AY$3:$AZ$994, AQ837, FALSE)</f>
        <v>8.1775000000016362E-2</v>
      </c>
      <c r="BC837" s="13">
        <f t="shared" ref="BC837:BC900" si="221">IF(BA837*N$32 &lt; 0.01*$N$12, 0.01*$N$12, BF837*N$32)</f>
        <v>0.28962551020414767</v>
      </c>
      <c r="BD837" s="13">
        <f t="shared" ref="BD837:BD900" si="222">IF(BB837*N$24 &lt; 0.01*$N$12, 0.01*$N$12, BF837*N$24)</f>
        <v>0.3656887755102875</v>
      </c>
      <c r="BE837" s="13">
        <f t="shared" ref="BE837:BE900" si="223">HLOOKUP($N$8, $AR$3:$AS$994, AQ837, FALSE)</f>
        <v>15.800000000001308</v>
      </c>
      <c r="BF837" s="13">
        <f t="shared" ref="BF837:BF900" si="224">HLOOKUP($N$8, $BA$3:$BB$994, AQ837, FALSE)</f>
        <v>7.31377551020575E-2</v>
      </c>
      <c r="BG837" s="13">
        <f t="shared" ref="BG837:BG900" si="225">HLOOKUP($N$8, $BC$3:$BD$994, AQ837, FALSE)</f>
        <v>0.28962551020414767</v>
      </c>
    </row>
    <row r="838" spans="43:59">
      <c r="AQ838" s="13">
        <v>836</v>
      </c>
      <c r="AR838" s="13">
        <f t="shared" si="210"/>
        <v>15.700000000001308</v>
      </c>
      <c r="AS838" s="13">
        <f t="shared" si="211"/>
        <v>0.39250000000003271</v>
      </c>
      <c r="AT838" s="13">
        <f t="shared" si="212"/>
        <v>735.00000000006537</v>
      </c>
      <c r="AU838" s="13">
        <f t="shared" si="213"/>
        <v>15.000000000001334</v>
      </c>
      <c r="AV838" s="13">
        <f t="shared" si="214"/>
        <v>15.700000000001307</v>
      </c>
      <c r="AW838" s="13">
        <f t="shared" si="215"/>
        <v>7.1875000000016703E-2</v>
      </c>
      <c r="AX838" s="13">
        <f t="shared" si="216"/>
        <v>0.01</v>
      </c>
      <c r="AY838" s="13">
        <f t="shared" si="217"/>
        <v>8.053750000001636E-2</v>
      </c>
      <c r="AZ838" s="13">
        <f t="shared" si="218"/>
        <v>0.01</v>
      </c>
      <c r="BA838" s="13">
        <f t="shared" si="219"/>
        <v>7.1875000000016703E-2</v>
      </c>
      <c r="BB838" s="13">
        <f t="shared" si="220"/>
        <v>8.053750000001636E-2</v>
      </c>
      <c r="BC838" s="13">
        <f t="shared" si="221"/>
        <v>0.28462500000006613</v>
      </c>
      <c r="BD838" s="13">
        <f t="shared" si="222"/>
        <v>0.35937500000008349</v>
      </c>
      <c r="BE838" s="13">
        <f t="shared" si="223"/>
        <v>15.700000000001308</v>
      </c>
      <c r="BF838" s="13">
        <f t="shared" si="224"/>
        <v>7.1875000000016703E-2</v>
      </c>
      <c r="BG838" s="13">
        <f t="shared" si="225"/>
        <v>0.28462500000006613</v>
      </c>
    </row>
    <row r="839" spans="43:59">
      <c r="AQ839" s="13">
        <v>837</v>
      </c>
      <c r="AR839" s="13">
        <f t="shared" si="210"/>
        <v>15.600000000001309</v>
      </c>
      <c r="AS839" s="13">
        <f t="shared" si="211"/>
        <v>0.39000000000003271</v>
      </c>
      <c r="AT839" s="13">
        <f t="shared" si="212"/>
        <v>730.00000000006548</v>
      </c>
      <c r="AU839" s="13">
        <f t="shared" si="213"/>
        <v>14.897959183674805</v>
      </c>
      <c r="AV839" s="13">
        <f t="shared" si="214"/>
        <v>15.600000000001307</v>
      </c>
      <c r="AW839" s="13">
        <f t="shared" si="215"/>
        <v>7.0612244897975907E-2</v>
      </c>
      <c r="AX839" s="13">
        <f t="shared" si="216"/>
        <v>0.01</v>
      </c>
      <c r="AY839" s="13">
        <f t="shared" si="217"/>
        <v>7.9300000000016357E-2</v>
      </c>
      <c r="AZ839" s="13">
        <f t="shared" si="218"/>
        <v>0.01</v>
      </c>
      <c r="BA839" s="13">
        <f t="shared" si="219"/>
        <v>7.0612244897975907E-2</v>
      </c>
      <c r="BB839" s="13">
        <f t="shared" si="220"/>
        <v>7.9300000000016357E-2</v>
      </c>
      <c r="BC839" s="13">
        <f t="shared" si="221"/>
        <v>0.27962448979598453</v>
      </c>
      <c r="BD839" s="13">
        <f t="shared" si="222"/>
        <v>0.35306122448987953</v>
      </c>
      <c r="BE839" s="13">
        <f t="shared" si="223"/>
        <v>15.600000000001309</v>
      </c>
      <c r="BF839" s="13">
        <f t="shared" si="224"/>
        <v>7.0612244897975907E-2</v>
      </c>
      <c r="BG839" s="13">
        <f t="shared" si="225"/>
        <v>0.27962448979598453</v>
      </c>
    </row>
    <row r="840" spans="43:59">
      <c r="AQ840" s="13">
        <v>838</v>
      </c>
      <c r="AR840" s="13">
        <f t="shared" ref="AR840:AR903" si="226">AR839-0.1</f>
        <v>15.500000000001309</v>
      </c>
      <c r="AS840" s="13">
        <f t="shared" si="211"/>
        <v>0.38750000000003276</v>
      </c>
      <c r="AT840" s="13">
        <f t="shared" si="212"/>
        <v>725.00000000006548</v>
      </c>
      <c r="AU840" s="13">
        <f t="shared" si="213"/>
        <v>14.795918367348277</v>
      </c>
      <c r="AV840" s="13">
        <f t="shared" si="214"/>
        <v>15.500000000001309</v>
      </c>
      <c r="AW840" s="13">
        <f t="shared" si="215"/>
        <v>6.934948979593511E-2</v>
      </c>
      <c r="AX840" s="13">
        <f t="shared" si="216"/>
        <v>0.01</v>
      </c>
      <c r="AY840" s="13">
        <f t="shared" si="217"/>
        <v>7.8062500000016383E-2</v>
      </c>
      <c r="AZ840" s="13">
        <f t="shared" si="218"/>
        <v>0.01</v>
      </c>
      <c r="BA840" s="13">
        <f t="shared" si="219"/>
        <v>6.934948979593511E-2</v>
      </c>
      <c r="BB840" s="13">
        <f t="shared" si="220"/>
        <v>7.8062500000016383E-2</v>
      </c>
      <c r="BC840" s="13">
        <f t="shared" si="221"/>
        <v>0.27462397959190299</v>
      </c>
      <c r="BD840" s="13">
        <f t="shared" si="222"/>
        <v>0.34674744897967558</v>
      </c>
      <c r="BE840" s="13">
        <f t="shared" si="223"/>
        <v>15.500000000001309</v>
      </c>
      <c r="BF840" s="13">
        <f t="shared" si="224"/>
        <v>6.934948979593511E-2</v>
      </c>
      <c r="BG840" s="13">
        <f t="shared" si="225"/>
        <v>0.27462397959190299</v>
      </c>
    </row>
    <row r="841" spans="43:59">
      <c r="AQ841" s="13">
        <v>839</v>
      </c>
      <c r="AR841" s="13">
        <f t="shared" si="226"/>
        <v>15.40000000000131</v>
      </c>
      <c r="AS841" s="13">
        <f t="shared" si="211"/>
        <v>0.38500000000003276</v>
      </c>
      <c r="AT841" s="13">
        <f t="shared" si="212"/>
        <v>720.00000000006548</v>
      </c>
      <c r="AU841" s="13">
        <f t="shared" si="213"/>
        <v>14.693877551021744</v>
      </c>
      <c r="AV841" s="13">
        <f t="shared" si="214"/>
        <v>15.40000000000131</v>
      </c>
      <c r="AW841" s="13">
        <f t="shared" si="215"/>
        <v>6.8086734693894257E-2</v>
      </c>
      <c r="AX841" s="13">
        <f t="shared" si="216"/>
        <v>0.01</v>
      </c>
      <c r="AY841" s="13">
        <f t="shared" si="217"/>
        <v>7.682500000001638E-2</v>
      </c>
      <c r="AZ841" s="13">
        <f t="shared" si="218"/>
        <v>0.01</v>
      </c>
      <c r="BA841" s="13">
        <f t="shared" si="219"/>
        <v>6.8086734693894257E-2</v>
      </c>
      <c r="BB841" s="13">
        <f t="shared" si="220"/>
        <v>7.682500000001638E-2</v>
      </c>
      <c r="BC841" s="13">
        <f t="shared" si="221"/>
        <v>0.26962346938782122</v>
      </c>
      <c r="BD841" s="13">
        <f t="shared" si="222"/>
        <v>0.34043367346947129</v>
      </c>
      <c r="BE841" s="13">
        <f t="shared" si="223"/>
        <v>15.40000000000131</v>
      </c>
      <c r="BF841" s="13">
        <f t="shared" si="224"/>
        <v>6.8086734693894257E-2</v>
      </c>
      <c r="BG841" s="13">
        <f t="shared" si="225"/>
        <v>0.26962346938782122</v>
      </c>
    </row>
    <row r="842" spans="43:59">
      <c r="AQ842" s="13">
        <v>840</v>
      </c>
      <c r="AR842" s="13">
        <f t="shared" si="226"/>
        <v>15.30000000000131</v>
      </c>
      <c r="AS842" s="13">
        <f t="shared" si="211"/>
        <v>0.38250000000003276</v>
      </c>
      <c r="AT842" s="13">
        <f t="shared" si="212"/>
        <v>715.00000000006548</v>
      </c>
      <c r="AU842" s="13">
        <f t="shared" si="213"/>
        <v>14.591836734695212</v>
      </c>
      <c r="AV842" s="13">
        <f t="shared" si="214"/>
        <v>15.30000000000131</v>
      </c>
      <c r="AW842" s="13">
        <f t="shared" si="215"/>
        <v>6.6823979591853433E-2</v>
      </c>
      <c r="AX842" s="13">
        <f t="shared" si="216"/>
        <v>0.01</v>
      </c>
      <c r="AY842" s="13">
        <f t="shared" si="217"/>
        <v>7.5587500000016378E-2</v>
      </c>
      <c r="AZ842" s="13">
        <f t="shared" si="218"/>
        <v>0.01</v>
      </c>
      <c r="BA842" s="13">
        <f t="shared" si="219"/>
        <v>6.6823979591853433E-2</v>
      </c>
      <c r="BB842" s="13">
        <f t="shared" si="220"/>
        <v>7.5587500000016378E-2</v>
      </c>
      <c r="BC842" s="13">
        <f t="shared" si="221"/>
        <v>0.26462295918373957</v>
      </c>
      <c r="BD842" s="13">
        <f t="shared" si="222"/>
        <v>0.33411989795926716</v>
      </c>
      <c r="BE842" s="13">
        <f t="shared" si="223"/>
        <v>15.30000000000131</v>
      </c>
      <c r="BF842" s="13">
        <f t="shared" si="224"/>
        <v>6.6823979591853433E-2</v>
      </c>
      <c r="BG842" s="13">
        <f t="shared" si="225"/>
        <v>0.26462295918373957</v>
      </c>
    </row>
    <row r="843" spans="43:59">
      <c r="AQ843" s="13">
        <v>841</v>
      </c>
      <c r="AR843" s="13">
        <f t="shared" si="226"/>
        <v>15.20000000000131</v>
      </c>
      <c r="AS843" s="13">
        <f t="shared" si="211"/>
        <v>0.38000000000003276</v>
      </c>
      <c r="AT843" s="13">
        <f t="shared" si="212"/>
        <v>710.00000000006548</v>
      </c>
      <c r="AU843" s="13">
        <f t="shared" si="213"/>
        <v>14.489795918368683</v>
      </c>
      <c r="AV843" s="13">
        <f t="shared" si="214"/>
        <v>15.20000000000131</v>
      </c>
      <c r="AW843" s="13">
        <f t="shared" si="215"/>
        <v>6.5561224489812636E-2</v>
      </c>
      <c r="AX843" s="13">
        <f t="shared" si="216"/>
        <v>0.01</v>
      </c>
      <c r="AY843" s="13">
        <f t="shared" si="217"/>
        <v>7.4350000000016375E-2</v>
      </c>
      <c r="AZ843" s="13">
        <f t="shared" si="218"/>
        <v>0.01</v>
      </c>
      <c r="BA843" s="13">
        <f t="shared" si="219"/>
        <v>6.5561224489812636E-2</v>
      </c>
      <c r="BB843" s="13">
        <f t="shared" si="220"/>
        <v>7.4350000000016375E-2</v>
      </c>
      <c r="BC843" s="13">
        <f t="shared" si="221"/>
        <v>0.25962244897965803</v>
      </c>
      <c r="BD843" s="13">
        <f t="shared" si="222"/>
        <v>0.32780612244906315</v>
      </c>
      <c r="BE843" s="13">
        <f t="shared" si="223"/>
        <v>15.20000000000131</v>
      </c>
      <c r="BF843" s="13">
        <f t="shared" si="224"/>
        <v>6.5561224489812636E-2</v>
      </c>
      <c r="BG843" s="13">
        <f t="shared" si="225"/>
        <v>0.25962244897965803</v>
      </c>
    </row>
    <row r="844" spans="43:59">
      <c r="AQ844" s="13">
        <v>842</v>
      </c>
      <c r="AR844" s="13">
        <f t="shared" si="226"/>
        <v>15.100000000001311</v>
      </c>
      <c r="AS844" s="13">
        <f t="shared" si="211"/>
        <v>0.37750000000003275</v>
      </c>
      <c r="AT844" s="13">
        <f t="shared" si="212"/>
        <v>705.00000000006548</v>
      </c>
      <c r="AU844" s="13">
        <f t="shared" si="213"/>
        <v>14.387755102042151</v>
      </c>
      <c r="AV844" s="13">
        <f t="shared" si="214"/>
        <v>15.100000000001309</v>
      </c>
      <c r="AW844" s="13">
        <f t="shared" si="215"/>
        <v>6.4298469387771812E-2</v>
      </c>
      <c r="AX844" s="13">
        <f t="shared" si="216"/>
        <v>0.01</v>
      </c>
      <c r="AY844" s="13">
        <f t="shared" si="217"/>
        <v>7.3112500000016373E-2</v>
      </c>
      <c r="AZ844" s="13">
        <f t="shared" si="218"/>
        <v>0.01</v>
      </c>
      <c r="BA844" s="13">
        <f t="shared" si="219"/>
        <v>6.4298469387771812E-2</v>
      </c>
      <c r="BB844" s="13">
        <f t="shared" si="220"/>
        <v>7.3112500000016373E-2</v>
      </c>
      <c r="BC844" s="13">
        <f t="shared" si="221"/>
        <v>0.25462193877557632</v>
      </c>
      <c r="BD844" s="13">
        <f t="shared" si="222"/>
        <v>0.32149234693885909</v>
      </c>
      <c r="BE844" s="13">
        <f t="shared" si="223"/>
        <v>15.100000000001311</v>
      </c>
      <c r="BF844" s="13">
        <f t="shared" si="224"/>
        <v>6.4298469387771812E-2</v>
      </c>
      <c r="BG844" s="13">
        <f t="shared" si="225"/>
        <v>0.25462193877557632</v>
      </c>
    </row>
    <row r="845" spans="43:59">
      <c r="AQ845" s="13">
        <v>843</v>
      </c>
      <c r="AR845" s="13">
        <f t="shared" si="226"/>
        <v>15.000000000001311</v>
      </c>
      <c r="AS845" s="13">
        <f t="shared" si="211"/>
        <v>0.37500000000003275</v>
      </c>
      <c r="AT845" s="13">
        <f t="shared" si="212"/>
        <v>700.0000000000656</v>
      </c>
      <c r="AU845" s="13">
        <f t="shared" si="213"/>
        <v>14.285714285715626</v>
      </c>
      <c r="AV845" s="13">
        <f t="shared" si="214"/>
        <v>15.000000000001309</v>
      </c>
      <c r="AW845" s="13">
        <f t="shared" si="215"/>
        <v>6.3035714285731043E-2</v>
      </c>
      <c r="AX845" s="13">
        <f t="shared" si="216"/>
        <v>0.01</v>
      </c>
      <c r="AY845" s="13">
        <f t="shared" si="217"/>
        <v>7.187500000001637E-2</v>
      </c>
      <c r="AZ845" s="13">
        <f t="shared" si="218"/>
        <v>0.01</v>
      </c>
      <c r="BA845" s="13">
        <f t="shared" si="219"/>
        <v>6.3035714285731043E-2</v>
      </c>
      <c r="BB845" s="13">
        <f t="shared" si="220"/>
        <v>7.187500000001637E-2</v>
      </c>
      <c r="BC845" s="13">
        <f t="shared" si="221"/>
        <v>0.24962142857149489</v>
      </c>
      <c r="BD845" s="13">
        <f t="shared" si="222"/>
        <v>0.31517857142865524</v>
      </c>
      <c r="BE845" s="13">
        <f t="shared" si="223"/>
        <v>15.000000000001311</v>
      </c>
      <c r="BF845" s="13">
        <f t="shared" si="224"/>
        <v>6.3035714285731043E-2</v>
      </c>
      <c r="BG845" s="13">
        <f t="shared" si="225"/>
        <v>0.24962142857149489</v>
      </c>
    </row>
    <row r="846" spans="43:59">
      <c r="AQ846" s="13">
        <v>844</v>
      </c>
      <c r="AR846" s="13">
        <f t="shared" si="226"/>
        <v>14.900000000001311</v>
      </c>
      <c r="AS846" s="13">
        <f t="shared" si="211"/>
        <v>0.37250000000003275</v>
      </c>
      <c r="AT846" s="13">
        <f t="shared" si="212"/>
        <v>695.0000000000656</v>
      </c>
      <c r="AU846" s="13">
        <f t="shared" si="213"/>
        <v>14.183673469389094</v>
      </c>
      <c r="AV846" s="13">
        <f t="shared" si="214"/>
        <v>14.90000000000131</v>
      </c>
      <c r="AW846" s="13">
        <f t="shared" si="215"/>
        <v>6.1772959183690218E-2</v>
      </c>
      <c r="AX846" s="13">
        <f t="shared" si="216"/>
        <v>0.01</v>
      </c>
      <c r="AY846" s="13">
        <f t="shared" si="217"/>
        <v>7.0637500000016396E-2</v>
      </c>
      <c r="AZ846" s="13">
        <f t="shared" si="218"/>
        <v>0.01</v>
      </c>
      <c r="BA846" s="13">
        <f t="shared" si="219"/>
        <v>6.1772959183690218E-2</v>
      </c>
      <c r="BB846" s="13">
        <f t="shared" si="220"/>
        <v>7.0637500000016396E-2</v>
      </c>
      <c r="BC846" s="13">
        <f t="shared" si="221"/>
        <v>0.24462091836741323</v>
      </c>
      <c r="BD846" s="13">
        <f t="shared" si="222"/>
        <v>0.30886479591845106</v>
      </c>
      <c r="BE846" s="13">
        <f t="shared" si="223"/>
        <v>14.900000000001311</v>
      </c>
      <c r="BF846" s="13">
        <f t="shared" si="224"/>
        <v>6.1772959183690218E-2</v>
      </c>
      <c r="BG846" s="13">
        <f t="shared" si="225"/>
        <v>0.24462091836741323</v>
      </c>
    </row>
    <row r="847" spans="43:59">
      <c r="AQ847" s="13">
        <v>845</v>
      </c>
      <c r="AR847" s="13">
        <f t="shared" si="226"/>
        <v>14.800000000001312</v>
      </c>
      <c r="AS847" s="13">
        <f t="shared" si="211"/>
        <v>0.3700000000000328</v>
      </c>
      <c r="AT847" s="13">
        <f t="shared" si="212"/>
        <v>690.0000000000656</v>
      </c>
      <c r="AU847" s="13">
        <f t="shared" si="213"/>
        <v>14.081632653062561</v>
      </c>
      <c r="AV847" s="13">
        <f t="shared" si="214"/>
        <v>14.800000000001312</v>
      </c>
      <c r="AW847" s="13">
        <f t="shared" si="215"/>
        <v>6.0510204081649394E-2</v>
      </c>
      <c r="AX847" s="13">
        <f t="shared" si="216"/>
        <v>0.01</v>
      </c>
      <c r="AY847" s="13">
        <f t="shared" si="217"/>
        <v>6.9400000000016421E-2</v>
      </c>
      <c r="AZ847" s="13">
        <f t="shared" si="218"/>
        <v>0.01</v>
      </c>
      <c r="BA847" s="13">
        <f t="shared" si="219"/>
        <v>6.0510204081649394E-2</v>
      </c>
      <c r="BB847" s="13">
        <f t="shared" si="220"/>
        <v>6.9400000000016421E-2</v>
      </c>
      <c r="BC847" s="13">
        <f t="shared" si="221"/>
        <v>0.23962040816333158</v>
      </c>
      <c r="BD847" s="13">
        <f t="shared" si="222"/>
        <v>0.302551020408247</v>
      </c>
      <c r="BE847" s="13">
        <f t="shared" si="223"/>
        <v>14.800000000001312</v>
      </c>
      <c r="BF847" s="13">
        <f t="shared" si="224"/>
        <v>6.0510204081649394E-2</v>
      </c>
      <c r="BG847" s="13">
        <f t="shared" si="225"/>
        <v>0.23962040816333158</v>
      </c>
    </row>
    <row r="848" spans="43:59">
      <c r="AQ848" s="13">
        <v>846</v>
      </c>
      <c r="AR848" s="13">
        <f t="shared" si="226"/>
        <v>14.700000000001312</v>
      </c>
      <c r="AS848" s="13">
        <f t="shared" si="211"/>
        <v>0.3675000000000328</v>
      </c>
      <c r="AT848" s="13">
        <f t="shared" si="212"/>
        <v>685.0000000000656</v>
      </c>
      <c r="AU848" s="13">
        <f t="shared" si="213"/>
        <v>13.979591836736033</v>
      </c>
      <c r="AV848" s="13">
        <f t="shared" si="214"/>
        <v>14.700000000001312</v>
      </c>
      <c r="AW848" s="13">
        <f t="shared" si="215"/>
        <v>5.9247448979608597E-2</v>
      </c>
      <c r="AX848" s="13">
        <f t="shared" si="216"/>
        <v>0.01</v>
      </c>
      <c r="AY848" s="13">
        <f t="shared" si="217"/>
        <v>6.8162500000016418E-2</v>
      </c>
      <c r="AZ848" s="13">
        <f t="shared" si="218"/>
        <v>0.01</v>
      </c>
      <c r="BA848" s="13">
        <f t="shared" si="219"/>
        <v>5.9247448979608597E-2</v>
      </c>
      <c r="BB848" s="13">
        <f t="shared" si="220"/>
        <v>6.8162500000016418E-2</v>
      </c>
      <c r="BC848" s="13">
        <f t="shared" si="221"/>
        <v>0.23461989795925001</v>
      </c>
      <c r="BD848" s="13">
        <f t="shared" si="222"/>
        <v>0.29623724489804298</v>
      </c>
      <c r="BE848" s="13">
        <f t="shared" si="223"/>
        <v>14.700000000001312</v>
      </c>
      <c r="BF848" s="13">
        <f t="shared" si="224"/>
        <v>5.9247448979608597E-2</v>
      </c>
      <c r="BG848" s="13">
        <f t="shared" si="225"/>
        <v>0.23461989795925001</v>
      </c>
    </row>
    <row r="849" spans="43:59">
      <c r="AQ849" s="13">
        <v>847</v>
      </c>
      <c r="AR849" s="13">
        <f t="shared" si="226"/>
        <v>14.600000000001312</v>
      </c>
      <c r="AS849" s="13">
        <f t="shared" si="211"/>
        <v>0.36500000000003285</v>
      </c>
      <c r="AT849" s="13">
        <f t="shared" si="212"/>
        <v>680.0000000000656</v>
      </c>
      <c r="AU849" s="13">
        <f t="shared" si="213"/>
        <v>13.8775510204095</v>
      </c>
      <c r="AV849" s="13">
        <f t="shared" si="214"/>
        <v>14.600000000001314</v>
      </c>
      <c r="AW849" s="13">
        <f t="shared" si="215"/>
        <v>5.7984693877567745E-2</v>
      </c>
      <c r="AX849" s="13">
        <f t="shared" si="216"/>
        <v>0.01</v>
      </c>
      <c r="AY849" s="13">
        <f t="shared" si="217"/>
        <v>6.6925000000016444E-2</v>
      </c>
      <c r="AZ849" s="13">
        <f t="shared" si="218"/>
        <v>0.01</v>
      </c>
      <c r="BA849" s="13">
        <f t="shared" si="219"/>
        <v>5.7984693877567745E-2</v>
      </c>
      <c r="BB849" s="13">
        <f t="shared" si="220"/>
        <v>6.6925000000016444E-2</v>
      </c>
      <c r="BC849" s="13">
        <f t="shared" si="221"/>
        <v>0.22961938775516824</v>
      </c>
      <c r="BD849" s="13">
        <f t="shared" si="222"/>
        <v>0.28992346938783875</v>
      </c>
      <c r="BE849" s="13">
        <f t="shared" si="223"/>
        <v>14.600000000001312</v>
      </c>
      <c r="BF849" s="13">
        <f t="shared" si="224"/>
        <v>5.7984693877567745E-2</v>
      </c>
      <c r="BG849" s="13">
        <f t="shared" si="225"/>
        <v>0.22961938775516824</v>
      </c>
    </row>
    <row r="850" spans="43:59">
      <c r="AQ850" s="13">
        <v>848</v>
      </c>
      <c r="AR850" s="13">
        <f t="shared" si="226"/>
        <v>14.500000000001313</v>
      </c>
      <c r="AS850" s="13">
        <f t="shared" si="211"/>
        <v>0.36250000000003285</v>
      </c>
      <c r="AT850" s="13">
        <f t="shared" si="212"/>
        <v>675.0000000000656</v>
      </c>
      <c r="AU850" s="13">
        <f t="shared" si="213"/>
        <v>13.775510204082972</v>
      </c>
      <c r="AV850" s="13">
        <f t="shared" si="214"/>
        <v>14.500000000001315</v>
      </c>
      <c r="AW850" s="13">
        <f t="shared" si="215"/>
        <v>5.6721938775526948E-2</v>
      </c>
      <c r="AX850" s="13">
        <f t="shared" si="216"/>
        <v>0.01</v>
      </c>
      <c r="AY850" s="13">
        <f t="shared" si="217"/>
        <v>6.5687500000016441E-2</v>
      </c>
      <c r="AZ850" s="13">
        <f t="shared" si="218"/>
        <v>0.01</v>
      </c>
      <c r="BA850" s="13">
        <f t="shared" si="219"/>
        <v>5.6721938775526948E-2</v>
      </c>
      <c r="BB850" s="13">
        <f t="shared" si="220"/>
        <v>6.5687500000016441E-2</v>
      </c>
      <c r="BC850" s="13">
        <f t="shared" si="221"/>
        <v>0.2246188775510867</v>
      </c>
      <c r="BD850" s="13">
        <f t="shared" si="222"/>
        <v>0.28360969387763474</v>
      </c>
      <c r="BE850" s="13">
        <f t="shared" si="223"/>
        <v>14.500000000001313</v>
      </c>
      <c r="BF850" s="13">
        <f t="shared" si="224"/>
        <v>5.6721938775526948E-2</v>
      </c>
      <c r="BG850" s="13">
        <f t="shared" si="225"/>
        <v>0.2246188775510867</v>
      </c>
    </row>
    <row r="851" spans="43:59">
      <c r="AQ851" s="13">
        <v>849</v>
      </c>
      <c r="AR851" s="13">
        <f t="shared" si="226"/>
        <v>14.400000000001313</v>
      </c>
      <c r="AS851" s="13">
        <f t="shared" si="211"/>
        <v>0.36000000000003285</v>
      </c>
      <c r="AT851" s="13">
        <f t="shared" si="212"/>
        <v>670.0000000000656</v>
      </c>
      <c r="AU851" s="13">
        <f t="shared" si="213"/>
        <v>13.673469387756439</v>
      </c>
      <c r="AV851" s="13">
        <f t="shared" si="214"/>
        <v>14.400000000001315</v>
      </c>
      <c r="AW851" s="13">
        <f t="shared" si="215"/>
        <v>5.5459183673486123E-2</v>
      </c>
      <c r="AX851" s="13">
        <f t="shared" si="216"/>
        <v>0.01</v>
      </c>
      <c r="AY851" s="13">
        <f t="shared" si="217"/>
        <v>6.4450000000016439E-2</v>
      </c>
      <c r="AZ851" s="13">
        <f t="shared" si="218"/>
        <v>0.01</v>
      </c>
      <c r="BA851" s="13">
        <f t="shared" si="219"/>
        <v>5.5459183673486123E-2</v>
      </c>
      <c r="BB851" s="13">
        <f t="shared" si="220"/>
        <v>6.4450000000016439E-2</v>
      </c>
      <c r="BC851" s="13">
        <f t="shared" si="221"/>
        <v>0.21961836734700502</v>
      </c>
      <c r="BD851" s="13">
        <f t="shared" si="222"/>
        <v>0.27729591836743062</v>
      </c>
      <c r="BE851" s="13">
        <f t="shared" si="223"/>
        <v>14.400000000001313</v>
      </c>
      <c r="BF851" s="13">
        <f t="shared" si="224"/>
        <v>5.5459183673486123E-2</v>
      </c>
      <c r="BG851" s="13">
        <f t="shared" si="225"/>
        <v>0.21961836734700502</v>
      </c>
    </row>
    <row r="852" spans="43:59">
      <c r="AQ852" s="13">
        <v>850</v>
      </c>
      <c r="AR852" s="13">
        <f t="shared" si="226"/>
        <v>14.300000000001313</v>
      </c>
      <c r="AS852" s="13">
        <f t="shared" si="211"/>
        <v>0.35750000000003285</v>
      </c>
      <c r="AT852" s="13">
        <f t="shared" si="212"/>
        <v>665.00000000006571</v>
      </c>
      <c r="AU852" s="13">
        <f t="shared" si="213"/>
        <v>13.571428571429914</v>
      </c>
      <c r="AV852" s="13">
        <f t="shared" si="214"/>
        <v>14.300000000001315</v>
      </c>
      <c r="AW852" s="13">
        <f t="shared" si="215"/>
        <v>5.4196428571445354E-2</v>
      </c>
      <c r="AX852" s="13">
        <f t="shared" si="216"/>
        <v>0.01</v>
      </c>
      <c r="AY852" s="13">
        <f t="shared" si="217"/>
        <v>6.3212500000016436E-2</v>
      </c>
      <c r="AZ852" s="13">
        <f t="shared" si="218"/>
        <v>0.01</v>
      </c>
      <c r="BA852" s="13">
        <f t="shared" si="219"/>
        <v>5.4196428571445354E-2</v>
      </c>
      <c r="BB852" s="13">
        <f t="shared" si="220"/>
        <v>6.3212500000016436E-2</v>
      </c>
      <c r="BC852" s="13">
        <f t="shared" si="221"/>
        <v>0.21461785714292358</v>
      </c>
      <c r="BD852" s="13">
        <f t="shared" si="222"/>
        <v>0.27098214285722677</v>
      </c>
      <c r="BE852" s="13">
        <f t="shared" si="223"/>
        <v>14.300000000001313</v>
      </c>
      <c r="BF852" s="13">
        <f t="shared" si="224"/>
        <v>5.4196428571445354E-2</v>
      </c>
      <c r="BG852" s="13">
        <f t="shared" si="225"/>
        <v>0.21461785714292358</v>
      </c>
    </row>
    <row r="853" spans="43:59">
      <c r="AQ853" s="13">
        <v>851</v>
      </c>
      <c r="AR853" s="13">
        <f t="shared" si="226"/>
        <v>14.200000000001314</v>
      </c>
      <c r="AS853" s="13">
        <f t="shared" si="211"/>
        <v>0.35500000000003284</v>
      </c>
      <c r="AT853" s="13">
        <f t="shared" si="212"/>
        <v>660.00000000006571</v>
      </c>
      <c r="AU853" s="13">
        <f t="shared" si="213"/>
        <v>13.469387755103382</v>
      </c>
      <c r="AV853" s="13">
        <f t="shared" si="214"/>
        <v>14.200000000001314</v>
      </c>
      <c r="AW853" s="13">
        <f t="shared" si="215"/>
        <v>5.293367346940453E-2</v>
      </c>
      <c r="AX853" s="13">
        <f t="shared" si="216"/>
        <v>0.01</v>
      </c>
      <c r="AY853" s="13">
        <f t="shared" si="217"/>
        <v>6.1975000000016434E-2</v>
      </c>
      <c r="AZ853" s="13">
        <f t="shared" si="218"/>
        <v>0.01</v>
      </c>
      <c r="BA853" s="13">
        <f t="shared" si="219"/>
        <v>5.293367346940453E-2</v>
      </c>
      <c r="BB853" s="13">
        <f t="shared" si="220"/>
        <v>6.1975000000016434E-2</v>
      </c>
      <c r="BC853" s="13">
        <f t="shared" si="221"/>
        <v>0.2096173469388419</v>
      </c>
      <c r="BD853" s="13">
        <f t="shared" si="222"/>
        <v>0.26466836734702265</v>
      </c>
      <c r="BE853" s="13">
        <f t="shared" si="223"/>
        <v>14.200000000001314</v>
      </c>
      <c r="BF853" s="13">
        <f t="shared" si="224"/>
        <v>5.293367346940453E-2</v>
      </c>
      <c r="BG853" s="13">
        <f t="shared" si="225"/>
        <v>0.2096173469388419</v>
      </c>
    </row>
    <row r="854" spans="43:59">
      <c r="AQ854" s="13">
        <v>852</v>
      </c>
      <c r="AR854" s="13">
        <f t="shared" si="226"/>
        <v>14.100000000001314</v>
      </c>
      <c r="AS854" s="13">
        <f t="shared" si="211"/>
        <v>0.35250000000003284</v>
      </c>
      <c r="AT854" s="13">
        <f t="shared" si="212"/>
        <v>655.00000000006571</v>
      </c>
      <c r="AU854" s="13">
        <f t="shared" si="213"/>
        <v>13.36734693877685</v>
      </c>
      <c r="AV854" s="13">
        <f t="shared" si="214"/>
        <v>14.100000000001314</v>
      </c>
      <c r="AW854" s="13">
        <f t="shared" si="215"/>
        <v>5.1670918367363705E-2</v>
      </c>
      <c r="AX854" s="13">
        <f t="shared" si="216"/>
        <v>0.01</v>
      </c>
      <c r="AY854" s="13">
        <f t="shared" si="217"/>
        <v>6.0737500000016431E-2</v>
      </c>
      <c r="AZ854" s="13">
        <f t="shared" si="218"/>
        <v>0.01</v>
      </c>
      <c r="BA854" s="13">
        <f t="shared" si="219"/>
        <v>5.1670918367363705E-2</v>
      </c>
      <c r="BB854" s="13">
        <f t="shared" si="220"/>
        <v>6.0737500000016431E-2</v>
      </c>
      <c r="BC854" s="13">
        <f t="shared" si="221"/>
        <v>0.20461683673476025</v>
      </c>
      <c r="BD854" s="13">
        <f t="shared" si="222"/>
        <v>0.25835459183681853</v>
      </c>
      <c r="BE854" s="13">
        <f t="shared" si="223"/>
        <v>14.100000000001314</v>
      </c>
      <c r="BF854" s="13">
        <f t="shared" si="224"/>
        <v>5.1670918367363705E-2</v>
      </c>
      <c r="BG854" s="13">
        <f t="shared" si="225"/>
        <v>0.20461683673476025</v>
      </c>
    </row>
    <row r="855" spans="43:59">
      <c r="AQ855" s="13">
        <v>853</v>
      </c>
      <c r="AR855" s="13">
        <f t="shared" si="226"/>
        <v>14.000000000001315</v>
      </c>
      <c r="AS855" s="13">
        <f t="shared" si="211"/>
        <v>0.35000000000003284</v>
      </c>
      <c r="AT855" s="13">
        <f t="shared" si="212"/>
        <v>650.00000000006571</v>
      </c>
      <c r="AU855" s="13">
        <f t="shared" si="213"/>
        <v>13.265306122450321</v>
      </c>
      <c r="AV855" s="13">
        <f t="shared" si="214"/>
        <v>14.000000000001315</v>
      </c>
      <c r="AW855" s="13">
        <f t="shared" si="215"/>
        <v>5.0408163265322908E-2</v>
      </c>
      <c r="AX855" s="13">
        <f t="shared" si="216"/>
        <v>0.01</v>
      </c>
      <c r="AY855" s="13">
        <f t="shared" si="217"/>
        <v>5.9500000000016429E-2</v>
      </c>
      <c r="AZ855" s="13">
        <f t="shared" si="218"/>
        <v>0.01</v>
      </c>
      <c r="BA855" s="13">
        <f t="shared" si="219"/>
        <v>5.0408163265322908E-2</v>
      </c>
      <c r="BB855" s="13">
        <f t="shared" si="220"/>
        <v>5.9500000000016429E-2</v>
      </c>
      <c r="BC855" s="13">
        <f t="shared" si="221"/>
        <v>0.19961632653067871</v>
      </c>
      <c r="BD855" s="13">
        <f t="shared" si="222"/>
        <v>0.25204081632661457</v>
      </c>
      <c r="BE855" s="13">
        <f t="shared" si="223"/>
        <v>14.000000000001315</v>
      </c>
      <c r="BF855" s="13">
        <f t="shared" si="224"/>
        <v>5.0408163265322908E-2</v>
      </c>
      <c r="BG855" s="13">
        <f t="shared" si="225"/>
        <v>0.19961632653067871</v>
      </c>
    </row>
    <row r="856" spans="43:59">
      <c r="AQ856" s="13">
        <v>854</v>
      </c>
      <c r="AR856" s="13">
        <f t="shared" si="226"/>
        <v>13.900000000001315</v>
      </c>
      <c r="AS856" s="13">
        <f t="shared" si="211"/>
        <v>0.34750000000003289</v>
      </c>
      <c r="AT856" s="13">
        <f t="shared" si="212"/>
        <v>645.00000000006571</v>
      </c>
      <c r="AU856" s="13">
        <f t="shared" si="213"/>
        <v>13.163265306123789</v>
      </c>
      <c r="AV856" s="13">
        <f t="shared" si="214"/>
        <v>13.900000000001317</v>
      </c>
      <c r="AW856" s="13">
        <f t="shared" si="215"/>
        <v>4.9145408163282084E-2</v>
      </c>
      <c r="AX856" s="13">
        <f t="shared" si="216"/>
        <v>0.01</v>
      </c>
      <c r="AY856" s="13">
        <f t="shared" si="217"/>
        <v>5.8262500000016482E-2</v>
      </c>
      <c r="AZ856" s="13">
        <f t="shared" si="218"/>
        <v>0.01</v>
      </c>
      <c r="BA856" s="13">
        <f t="shared" si="219"/>
        <v>4.9145408163282084E-2</v>
      </c>
      <c r="BB856" s="13">
        <f t="shared" si="220"/>
        <v>5.8262500000016482E-2</v>
      </c>
      <c r="BC856" s="13">
        <f t="shared" si="221"/>
        <v>0.19461581632659702</v>
      </c>
      <c r="BD856" s="13">
        <f t="shared" si="222"/>
        <v>0.24572704081641042</v>
      </c>
      <c r="BE856" s="13">
        <f t="shared" si="223"/>
        <v>13.900000000001315</v>
      </c>
      <c r="BF856" s="13">
        <f t="shared" si="224"/>
        <v>4.9145408163282084E-2</v>
      </c>
      <c r="BG856" s="13">
        <f t="shared" si="225"/>
        <v>0.19461581632659702</v>
      </c>
    </row>
    <row r="857" spans="43:59">
      <c r="AQ857" s="13">
        <v>855</v>
      </c>
      <c r="AR857" s="13">
        <f t="shared" si="226"/>
        <v>13.800000000001315</v>
      </c>
      <c r="AS857" s="13">
        <f t="shared" si="211"/>
        <v>0.34500000000003289</v>
      </c>
      <c r="AT857" s="13">
        <f t="shared" si="212"/>
        <v>640.00000000006571</v>
      </c>
      <c r="AU857" s="13">
        <f t="shared" si="213"/>
        <v>13.06122448979726</v>
      </c>
      <c r="AV857" s="13">
        <f t="shared" si="214"/>
        <v>13.800000000001317</v>
      </c>
      <c r="AW857" s="13">
        <f t="shared" si="215"/>
        <v>4.7882653061241287E-2</v>
      </c>
      <c r="AX857" s="13">
        <f t="shared" si="216"/>
        <v>0.01</v>
      </c>
      <c r="AY857" s="13">
        <f t="shared" si="217"/>
        <v>5.7025000000016479E-2</v>
      </c>
      <c r="AZ857" s="13">
        <f t="shared" si="218"/>
        <v>0.01</v>
      </c>
      <c r="BA857" s="13">
        <f t="shared" si="219"/>
        <v>4.7882653061241287E-2</v>
      </c>
      <c r="BB857" s="13">
        <f t="shared" si="220"/>
        <v>5.7025000000016479E-2</v>
      </c>
      <c r="BC857" s="13">
        <f t="shared" si="221"/>
        <v>0.18961530612251548</v>
      </c>
      <c r="BD857" s="13">
        <f t="shared" si="222"/>
        <v>0.23941326530620644</v>
      </c>
      <c r="BE857" s="13">
        <f t="shared" si="223"/>
        <v>13.800000000001315</v>
      </c>
      <c r="BF857" s="13">
        <f t="shared" si="224"/>
        <v>4.7882653061241287E-2</v>
      </c>
      <c r="BG857" s="13">
        <f t="shared" si="225"/>
        <v>0.18961530612251548</v>
      </c>
    </row>
    <row r="858" spans="43:59">
      <c r="AQ858" s="13">
        <v>856</v>
      </c>
      <c r="AR858" s="13">
        <f t="shared" si="226"/>
        <v>13.700000000001316</v>
      </c>
      <c r="AS858" s="13">
        <f t="shared" si="211"/>
        <v>0.34250000000003289</v>
      </c>
      <c r="AT858" s="13">
        <f t="shared" si="212"/>
        <v>635.00000000006582</v>
      </c>
      <c r="AU858" s="13">
        <f t="shared" si="213"/>
        <v>12.959183673470731</v>
      </c>
      <c r="AV858" s="13">
        <f t="shared" si="214"/>
        <v>13.700000000001317</v>
      </c>
      <c r="AW858" s="13">
        <f t="shared" si="215"/>
        <v>4.661989795920049E-2</v>
      </c>
      <c r="AX858" s="13">
        <f t="shared" si="216"/>
        <v>0.01</v>
      </c>
      <c r="AY858" s="13">
        <f t="shared" si="217"/>
        <v>5.5787500000016477E-2</v>
      </c>
      <c r="AZ858" s="13">
        <f t="shared" si="218"/>
        <v>0.01</v>
      </c>
      <c r="BA858" s="13">
        <f t="shared" si="219"/>
        <v>4.661989795920049E-2</v>
      </c>
      <c r="BB858" s="13">
        <f t="shared" si="220"/>
        <v>5.5787500000016477E-2</v>
      </c>
      <c r="BC858" s="13">
        <f t="shared" si="221"/>
        <v>0.18461479591843391</v>
      </c>
      <c r="BD858" s="13">
        <f t="shared" si="222"/>
        <v>0.23309948979600245</v>
      </c>
      <c r="BE858" s="13">
        <f t="shared" si="223"/>
        <v>13.700000000001316</v>
      </c>
      <c r="BF858" s="13">
        <f t="shared" si="224"/>
        <v>4.661989795920049E-2</v>
      </c>
      <c r="BG858" s="13">
        <f t="shared" si="225"/>
        <v>0.18461479591843391</v>
      </c>
    </row>
    <row r="859" spans="43:59">
      <c r="AQ859" s="13">
        <v>857</v>
      </c>
      <c r="AR859" s="13">
        <f t="shared" si="226"/>
        <v>13.600000000001316</v>
      </c>
      <c r="AS859" s="13">
        <f t="shared" si="211"/>
        <v>0.34000000000003289</v>
      </c>
      <c r="AT859" s="13">
        <f t="shared" si="212"/>
        <v>630.00000000006582</v>
      </c>
      <c r="AU859" s="13">
        <f t="shared" si="213"/>
        <v>12.857142857144199</v>
      </c>
      <c r="AV859" s="13">
        <f t="shared" si="214"/>
        <v>13.600000000001316</v>
      </c>
      <c r="AW859" s="13">
        <f t="shared" si="215"/>
        <v>4.5357142857159638E-2</v>
      </c>
      <c r="AX859" s="13">
        <f t="shared" si="216"/>
        <v>0.01</v>
      </c>
      <c r="AY859" s="13">
        <f t="shared" si="217"/>
        <v>5.4550000000016474E-2</v>
      </c>
      <c r="AZ859" s="13">
        <f t="shared" si="218"/>
        <v>0.01</v>
      </c>
      <c r="BA859" s="13">
        <f t="shared" si="219"/>
        <v>4.5357142857159638E-2</v>
      </c>
      <c r="BB859" s="13">
        <f t="shared" si="220"/>
        <v>5.4550000000016474E-2</v>
      </c>
      <c r="BC859" s="13">
        <f t="shared" si="221"/>
        <v>0.17961428571435215</v>
      </c>
      <c r="BD859" s="13">
        <f t="shared" si="222"/>
        <v>0.22678571428579819</v>
      </c>
      <c r="BE859" s="13">
        <f t="shared" si="223"/>
        <v>13.600000000001316</v>
      </c>
      <c r="BF859" s="13">
        <f t="shared" si="224"/>
        <v>4.5357142857159638E-2</v>
      </c>
      <c r="BG859" s="13">
        <f t="shared" si="225"/>
        <v>0.17961428571435215</v>
      </c>
    </row>
    <row r="860" spans="43:59">
      <c r="AQ860" s="13">
        <v>858</v>
      </c>
      <c r="AR860" s="13">
        <f t="shared" si="226"/>
        <v>13.500000000001316</v>
      </c>
      <c r="AS860" s="13">
        <f t="shared" si="211"/>
        <v>0.33750000000003288</v>
      </c>
      <c r="AT860" s="13">
        <f t="shared" si="212"/>
        <v>625.00000000006582</v>
      </c>
      <c r="AU860" s="13">
        <f t="shared" si="213"/>
        <v>12.75510204081767</v>
      </c>
      <c r="AV860" s="13">
        <f t="shared" si="214"/>
        <v>13.500000000001316</v>
      </c>
      <c r="AW860" s="13">
        <f t="shared" si="215"/>
        <v>4.4094387755118841E-2</v>
      </c>
      <c r="AX860" s="13">
        <f t="shared" si="216"/>
        <v>0.01</v>
      </c>
      <c r="AY860" s="13">
        <f t="shared" si="217"/>
        <v>5.3312500000016472E-2</v>
      </c>
      <c r="AZ860" s="13">
        <f t="shared" si="218"/>
        <v>0.01</v>
      </c>
      <c r="BA860" s="13">
        <f t="shared" si="219"/>
        <v>4.4094387755118841E-2</v>
      </c>
      <c r="BB860" s="13">
        <f t="shared" si="220"/>
        <v>5.3312500000016472E-2</v>
      </c>
      <c r="BC860" s="13">
        <f t="shared" si="221"/>
        <v>0.1746137755102706</v>
      </c>
      <c r="BD860" s="13">
        <f t="shared" si="222"/>
        <v>0.22047193877559421</v>
      </c>
      <c r="BE860" s="13">
        <f t="shared" si="223"/>
        <v>13.500000000001316</v>
      </c>
      <c r="BF860" s="13">
        <f t="shared" si="224"/>
        <v>4.4094387755118841E-2</v>
      </c>
      <c r="BG860" s="13">
        <f t="shared" si="225"/>
        <v>0.1746137755102706</v>
      </c>
    </row>
    <row r="861" spans="43:59">
      <c r="AQ861" s="13">
        <v>859</v>
      </c>
      <c r="AR861" s="13">
        <f t="shared" si="226"/>
        <v>13.400000000001317</v>
      </c>
      <c r="AS861" s="13">
        <f t="shared" si="211"/>
        <v>0.33500000000003288</v>
      </c>
      <c r="AT861" s="13">
        <f t="shared" si="212"/>
        <v>620.00000000006582</v>
      </c>
      <c r="AU861" s="13">
        <f t="shared" si="213"/>
        <v>12.653061224491138</v>
      </c>
      <c r="AV861" s="13">
        <f t="shared" si="214"/>
        <v>13.400000000001317</v>
      </c>
      <c r="AW861" s="13">
        <f t="shared" si="215"/>
        <v>4.2831632653078017E-2</v>
      </c>
      <c r="AX861" s="13">
        <f t="shared" si="216"/>
        <v>0.01</v>
      </c>
      <c r="AY861" s="13">
        <f t="shared" si="217"/>
        <v>5.2075000000016469E-2</v>
      </c>
      <c r="AZ861" s="13">
        <f t="shared" si="218"/>
        <v>0.01</v>
      </c>
      <c r="BA861" s="13">
        <f t="shared" si="219"/>
        <v>4.2831632653078017E-2</v>
      </c>
      <c r="BB861" s="13">
        <f t="shared" si="220"/>
        <v>5.2075000000016469E-2</v>
      </c>
      <c r="BC861" s="13">
        <f t="shared" si="221"/>
        <v>0.16961326530618892</v>
      </c>
      <c r="BD861" s="13">
        <f t="shared" si="222"/>
        <v>0.21415816326539008</v>
      </c>
      <c r="BE861" s="13">
        <f t="shared" si="223"/>
        <v>13.400000000001317</v>
      </c>
      <c r="BF861" s="13">
        <f t="shared" si="224"/>
        <v>4.2831632653078017E-2</v>
      </c>
      <c r="BG861" s="13">
        <f t="shared" si="225"/>
        <v>0.16961326530618892</v>
      </c>
    </row>
    <row r="862" spans="43:59">
      <c r="AQ862" s="13">
        <v>860</v>
      </c>
      <c r="AR862" s="13">
        <f t="shared" si="226"/>
        <v>13.300000000001317</v>
      </c>
      <c r="AS862" s="13">
        <f t="shared" si="211"/>
        <v>0.33250000000003288</v>
      </c>
      <c r="AT862" s="13">
        <f t="shared" si="212"/>
        <v>615.00000000006582</v>
      </c>
      <c r="AU862" s="13">
        <f t="shared" si="213"/>
        <v>12.551020408164609</v>
      </c>
      <c r="AV862" s="13">
        <f t="shared" si="214"/>
        <v>13.300000000001317</v>
      </c>
      <c r="AW862" s="13">
        <f t="shared" si="215"/>
        <v>4.156887755103722E-2</v>
      </c>
      <c r="AX862" s="13">
        <f t="shared" si="216"/>
        <v>0.01</v>
      </c>
      <c r="AY862" s="13">
        <f t="shared" si="217"/>
        <v>5.0837500000016467E-2</v>
      </c>
      <c r="AZ862" s="13">
        <f t="shared" si="218"/>
        <v>0.01</v>
      </c>
      <c r="BA862" s="13">
        <f t="shared" si="219"/>
        <v>4.156887755103722E-2</v>
      </c>
      <c r="BB862" s="13">
        <f t="shared" si="220"/>
        <v>5.0837500000016467E-2</v>
      </c>
      <c r="BC862" s="13">
        <f t="shared" si="221"/>
        <v>0.16461275510210738</v>
      </c>
      <c r="BD862" s="13">
        <f t="shared" si="222"/>
        <v>0.2078443877551861</v>
      </c>
      <c r="BE862" s="13">
        <f t="shared" si="223"/>
        <v>13.300000000001317</v>
      </c>
      <c r="BF862" s="13">
        <f t="shared" si="224"/>
        <v>4.156887755103722E-2</v>
      </c>
      <c r="BG862" s="13">
        <f t="shared" si="225"/>
        <v>0.16461275510210738</v>
      </c>
    </row>
    <row r="863" spans="43:59">
      <c r="AQ863" s="13">
        <v>861</v>
      </c>
      <c r="AR863" s="13">
        <f t="shared" si="226"/>
        <v>13.200000000001317</v>
      </c>
      <c r="AS863" s="13">
        <f t="shared" si="211"/>
        <v>0.33000000000003299</v>
      </c>
      <c r="AT863" s="13">
        <f t="shared" si="212"/>
        <v>610.00000000006582</v>
      </c>
      <c r="AU863" s="13">
        <f t="shared" si="213"/>
        <v>12.448979591838077</v>
      </c>
      <c r="AV863" s="13">
        <f t="shared" si="214"/>
        <v>13.200000000001319</v>
      </c>
      <c r="AW863" s="13">
        <f t="shared" si="215"/>
        <v>4.0306122448996395E-2</v>
      </c>
      <c r="AX863" s="13">
        <f t="shared" si="216"/>
        <v>0.01</v>
      </c>
      <c r="AY863" s="13">
        <f t="shared" si="217"/>
        <v>4.9600000000016492E-2</v>
      </c>
      <c r="AZ863" s="13">
        <f t="shared" si="218"/>
        <v>0.01</v>
      </c>
      <c r="BA863" s="13">
        <f t="shared" si="219"/>
        <v>4.0306122448996395E-2</v>
      </c>
      <c r="BB863" s="13">
        <f t="shared" si="220"/>
        <v>4.9600000000016492E-2</v>
      </c>
      <c r="BC863" s="13">
        <f t="shared" si="221"/>
        <v>0.1596122448980257</v>
      </c>
      <c r="BD863" s="13">
        <f t="shared" si="222"/>
        <v>0.20153061224498198</v>
      </c>
      <c r="BE863" s="13">
        <f t="shared" si="223"/>
        <v>13.200000000001317</v>
      </c>
      <c r="BF863" s="13">
        <f t="shared" si="224"/>
        <v>4.0306122448996395E-2</v>
      </c>
      <c r="BG863" s="13">
        <f t="shared" si="225"/>
        <v>0.1596122448980257</v>
      </c>
    </row>
    <row r="864" spans="43:59">
      <c r="AQ864" s="13">
        <v>862</v>
      </c>
      <c r="AR864" s="13">
        <f t="shared" si="226"/>
        <v>13.100000000001318</v>
      </c>
      <c r="AS864" s="13">
        <f t="shared" si="211"/>
        <v>0.32750000000003299</v>
      </c>
      <c r="AT864" s="13">
        <f t="shared" si="212"/>
        <v>605.00000000006594</v>
      </c>
      <c r="AU864" s="13">
        <f t="shared" si="213"/>
        <v>12.34693877551155</v>
      </c>
      <c r="AV864" s="13">
        <f t="shared" si="214"/>
        <v>13.100000000001319</v>
      </c>
      <c r="AW864" s="13">
        <f t="shared" si="215"/>
        <v>3.9043367346955599E-2</v>
      </c>
      <c r="AX864" s="13">
        <f t="shared" si="216"/>
        <v>0.01</v>
      </c>
      <c r="AY864" s="13">
        <f t="shared" si="217"/>
        <v>4.836250000001649E-2</v>
      </c>
      <c r="AZ864" s="13">
        <f t="shared" si="218"/>
        <v>0.01</v>
      </c>
      <c r="BA864" s="13">
        <f t="shared" si="219"/>
        <v>3.9043367346955599E-2</v>
      </c>
      <c r="BB864" s="13">
        <f t="shared" si="220"/>
        <v>4.836250000001649E-2</v>
      </c>
      <c r="BC864" s="13">
        <f t="shared" si="221"/>
        <v>0.15461173469394415</v>
      </c>
      <c r="BD864" s="13">
        <f t="shared" si="222"/>
        <v>0.19521683673477799</v>
      </c>
      <c r="BE864" s="13">
        <f t="shared" si="223"/>
        <v>13.100000000001318</v>
      </c>
      <c r="BF864" s="13">
        <f t="shared" si="224"/>
        <v>3.9043367346955599E-2</v>
      </c>
      <c r="BG864" s="13">
        <f t="shared" si="225"/>
        <v>0.15461173469394415</v>
      </c>
    </row>
    <row r="865" spans="43:59">
      <c r="AQ865" s="13">
        <v>863</v>
      </c>
      <c r="AR865" s="13">
        <f t="shared" si="226"/>
        <v>13.000000000001318</v>
      </c>
      <c r="AS865" s="13">
        <f t="shared" si="211"/>
        <v>0.32500000000003298</v>
      </c>
      <c r="AT865" s="13">
        <f t="shared" si="212"/>
        <v>600.00000000006594</v>
      </c>
      <c r="AU865" s="13">
        <f t="shared" si="213"/>
        <v>12.244897959185019</v>
      </c>
      <c r="AV865" s="13">
        <f t="shared" si="214"/>
        <v>13.000000000001318</v>
      </c>
      <c r="AW865" s="13">
        <f t="shared" si="215"/>
        <v>3.7780612244914802E-2</v>
      </c>
      <c r="AX865" s="13">
        <f t="shared" si="216"/>
        <v>0.01</v>
      </c>
      <c r="AY865" s="13">
        <f t="shared" si="217"/>
        <v>4.7125000000016515E-2</v>
      </c>
      <c r="AZ865" s="13">
        <f t="shared" si="218"/>
        <v>0.01</v>
      </c>
      <c r="BA865" s="13">
        <f t="shared" si="219"/>
        <v>3.7780612244914802E-2</v>
      </c>
      <c r="BB865" s="13">
        <f t="shared" si="220"/>
        <v>4.7125000000016515E-2</v>
      </c>
      <c r="BC865" s="13">
        <f t="shared" si="221"/>
        <v>0.14961122448986261</v>
      </c>
      <c r="BD865" s="13">
        <f t="shared" si="222"/>
        <v>0.18890306122457401</v>
      </c>
      <c r="BE865" s="13">
        <f t="shared" si="223"/>
        <v>13.000000000001318</v>
      </c>
      <c r="BF865" s="13">
        <f t="shared" si="224"/>
        <v>3.7780612244914802E-2</v>
      </c>
      <c r="BG865" s="13">
        <f t="shared" si="225"/>
        <v>0.14961122448986261</v>
      </c>
    </row>
    <row r="866" spans="43:59">
      <c r="AQ866" s="13">
        <v>864</v>
      </c>
      <c r="AR866" s="13">
        <f t="shared" si="226"/>
        <v>12.900000000001318</v>
      </c>
      <c r="AS866" s="13">
        <f t="shared" si="211"/>
        <v>0.32250000000003298</v>
      </c>
      <c r="AT866" s="13">
        <f t="shared" si="212"/>
        <v>595.00000000006594</v>
      </c>
      <c r="AU866" s="13">
        <f t="shared" si="213"/>
        <v>12.142857142858489</v>
      </c>
      <c r="AV866" s="13">
        <f t="shared" si="214"/>
        <v>12.900000000001318</v>
      </c>
      <c r="AW866" s="13">
        <f t="shared" si="215"/>
        <v>3.6517857142873977E-2</v>
      </c>
      <c r="AX866" s="13">
        <f t="shared" si="216"/>
        <v>0.01</v>
      </c>
      <c r="AY866" s="13">
        <f t="shared" si="217"/>
        <v>4.5887500000016512E-2</v>
      </c>
      <c r="AZ866" s="13">
        <f t="shared" si="218"/>
        <v>0.01</v>
      </c>
      <c r="BA866" s="13">
        <f t="shared" si="219"/>
        <v>3.6517857142873977E-2</v>
      </c>
      <c r="BB866" s="13">
        <f t="shared" si="220"/>
        <v>4.5887500000016512E-2</v>
      </c>
      <c r="BC866" s="13">
        <f t="shared" si="221"/>
        <v>0.14461071428578093</v>
      </c>
      <c r="BD866" s="13">
        <f t="shared" si="222"/>
        <v>0.18258928571436989</v>
      </c>
      <c r="BE866" s="13">
        <f t="shared" si="223"/>
        <v>12.900000000001318</v>
      </c>
      <c r="BF866" s="13">
        <f t="shared" si="224"/>
        <v>3.6517857142873977E-2</v>
      </c>
      <c r="BG866" s="13">
        <f t="shared" si="225"/>
        <v>0.14461071428578093</v>
      </c>
    </row>
    <row r="867" spans="43:59">
      <c r="AQ867" s="13">
        <v>865</v>
      </c>
      <c r="AR867" s="13">
        <f t="shared" si="226"/>
        <v>12.800000000001319</v>
      </c>
      <c r="AS867" s="13">
        <f t="shared" si="211"/>
        <v>0.32000000000003298</v>
      </c>
      <c r="AT867" s="13">
        <f t="shared" si="212"/>
        <v>590.00000000006594</v>
      </c>
      <c r="AU867" s="13">
        <f t="shared" si="213"/>
        <v>12.040816326531958</v>
      </c>
      <c r="AV867" s="13">
        <f t="shared" si="214"/>
        <v>12.800000000001319</v>
      </c>
      <c r="AW867" s="13">
        <f t="shared" si="215"/>
        <v>3.5255102040833181E-2</v>
      </c>
      <c r="AX867" s="13">
        <f t="shared" si="216"/>
        <v>0.01</v>
      </c>
      <c r="AY867" s="13">
        <f t="shared" si="217"/>
        <v>4.465000000001651E-2</v>
      </c>
      <c r="AZ867" s="13">
        <f t="shared" si="218"/>
        <v>0.01</v>
      </c>
      <c r="BA867" s="13">
        <f t="shared" si="219"/>
        <v>3.5255102040833181E-2</v>
      </c>
      <c r="BB867" s="13">
        <f t="shared" si="220"/>
        <v>4.465000000001651E-2</v>
      </c>
      <c r="BC867" s="13">
        <f t="shared" si="221"/>
        <v>0.13961020408169939</v>
      </c>
      <c r="BD867" s="13">
        <f t="shared" si="222"/>
        <v>0.1762755102041659</v>
      </c>
      <c r="BE867" s="13">
        <f t="shared" si="223"/>
        <v>12.800000000001319</v>
      </c>
      <c r="BF867" s="13">
        <f t="shared" si="224"/>
        <v>3.5255102040833181E-2</v>
      </c>
      <c r="BG867" s="13">
        <f t="shared" si="225"/>
        <v>0.13961020408169939</v>
      </c>
    </row>
    <row r="868" spans="43:59">
      <c r="AQ868" s="13">
        <v>866</v>
      </c>
      <c r="AR868" s="13">
        <f t="shared" si="226"/>
        <v>12.700000000001319</v>
      </c>
      <c r="AS868" s="13">
        <f t="shared" si="211"/>
        <v>0.31750000000003298</v>
      </c>
      <c r="AT868" s="13">
        <f t="shared" si="212"/>
        <v>585.00000000006594</v>
      </c>
      <c r="AU868" s="13">
        <f t="shared" si="213"/>
        <v>11.938775510205428</v>
      </c>
      <c r="AV868" s="13">
        <f t="shared" si="214"/>
        <v>12.700000000001319</v>
      </c>
      <c r="AW868" s="13">
        <f t="shared" si="215"/>
        <v>3.3992346938792356E-2</v>
      </c>
      <c r="AX868" s="13">
        <f t="shared" si="216"/>
        <v>0.01</v>
      </c>
      <c r="AY868" s="13">
        <f t="shared" si="217"/>
        <v>4.3412500000016507E-2</v>
      </c>
      <c r="AZ868" s="13">
        <f t="shared" si="218"/>
        <v>0.01</v>
      </c>
      <c r="BA868" s="13">
        <f t="shared" si="219"/>
        <v>3.3992346938792356E-2</v>
      </c>
      <c r="BB868" s="13">
        <f t="shared" si="220"/>
        <v>4.3412500000016507E-2</v>
      </c>
      <c r="BC868" s="13">
        <f t="shared" si="221"/>
        <v>0.1346096938776177</v>
      </c>
      <c r="BD868" s="13">
        <f t="shared" si="222"/>
        <v>0.16996173469396178</v>
      </c>
      <c r="BE868" s="13">
        <f t="shared" si="223"/>
        <v>12.700000000001319</v>
      </c>
      <c r="BF868" s="13">
        <f t="shared" si="224"/>
        <v>3.3992346938792356E-2</v>
      </c>
      <c r="BG868" s="13">
        <f t="shared" si="225"/>
        <v>0.1346096938776177</v>
      </c>
    </row>
    <row r="869" spans="43:59">
      <c r="AQ869" s="13">
        <v>867</v>
      </c>
      <c r="AR869" s="13">
        <f t="shared" si="226"/>
        <v>12.600000000001319</v>
      </c>
      <c r="AS869" s="13">
        <f t="shared" si="211"/>
        <v>0.31500000000003298</v>
      </c>
      <c r="AT869" s="13">
        <f t="shared" si="212"/>
        <v>580.00000000006594</v>
      </c>
      <c r="AU869" s="13">
        <f t="shared" si="213"/>
        <v>11.836734693878896</v>
      </c>
      <c r="AV869" s="13">
        <f t="shared" si="214"/>
        <v>12.600000000001318</v>
      </c>
      <c r="AW869" s="13">
        <f t="shared" si="215"/>
        <v>3.2729591836751531E-2</v>
      </c>
      <c r="AX869" s="13">
        <f t="shared" si="216"/>
        <v>0.01</v>
      </c>
      <c r="AY869" s="13">
        <f t="shared" si="217"/>
        <v>4.2175000000016505E-2</v>
      </c>
      <c r="AZ869" s="13">
        <f t="shared" si="218"/>
        <v>0.01</v>
      </c>
      <c r="BA869" s="13">
        <f t="shared" si="219"/>
        <v>3.2729591836751531E-2</v>
      </c>
      <c r="BB869" s="13">
        <f t="shared" si="220"/>
        <v>4.2175000000016505E-2</v>
      </c>
      <c r="BC869" s="13">
        <f t="shared" si="221"/>
        <v>0.12960918367353605</v>
      </c>
      <c r="BD869" s="13">
        <f t="shared" si="222"/>
        <v>0.16364795918375766</v>
      </c>
      <c r="BE869" s="13">
        <f t="shared" si="223"/>
        <v>12.600000000001319</v>
      </c>
      <c r="BF869" s="13">
        <f t="shared" si="224"/>
        <v>3.2729591836751531E-2</v>
      </c>
      <c r="BG869" s="13">
        <f t="shared" si="225"/>
        <v>0.12960918367353605</v>
      </c>
    </row>
    <row r="870" spans="43:59">
      <c r="AQ870" s="13">
        <v>868</v>
      </c>
      <c r="AR870" s="13">
        <f t="shared" si="226"/>
        <v>12.50000000000132</v>
      </c>
      <c r="AS870" s="13">
        <f t="shared" si="211"/>
        <v>0.31250000000003303</v>
      </c>
      <c r="AT870" s="13">
        <f t="shared" si="212"/>
        <v>575.00000000006605</v>
      </c>
      <c r="AU870" s="13">
        <f t="shared" si="213"/>
        <v>11.734693877552369</v>
      </c>
      <c r="AV870" s="13">
        <f t="shared" si="214"/>
        <v>12.500000000001322</v>
      </c>
      <c r="AW870" s="13">
        <f t="shared" si="215"/>
        <v>3.1466836734710735E-2</v>
      </c>
      <c r="AX870" s="13">
        <f t="shared" si="216"/>
        <v>0.01</v>
      </c>
      <c r="AY870" s="13">
        <f t="shared" si="217"/>
        <v>4.093750000001653E-2</v>
      </c>
      <c r="AZ870" s="13">
        <f t="shared" si="218"/>
        <v>0.01</v>
      </c>
      <c r="BA870" s="13">
        <f t="shared" si="219"/>
        <v>3.1466836734710735E-2</v>
      </c>
      <c r="BB870" s="13">
        <f t="shared" si="220"/>
        <v>4.093750000001653E-2</v>
      </c>
      <c r="BC870" s="13">
        <f t="shared" si="221"/>
        <v>0.12460867346945449</v>
      </c>
      <c r="BD870" s="13">
        <f t="shared" si="222"/>
        <v>0.15733418367355367</v>
      </c>
      <c r="BE870" s="13">
        <f t="shared" si="223"/>
        <v>12.50000000000132</v>
      </c>
      <c r="BF870" s="13">
        <f t="shared" si="224"/>
        <v>3.1466836734710735E-2</v>
      </c>
      <c r="BG870" s="13">
        <f t="shared" si="225"/>
        <v>0.12460867346945449</v>
      </c>
    </row>
    <row r="871" spans="43:59">
      <c r="AQ871" s="13">
        <v>869</v>
      </c>
      <c r="AR871" s="13">
        <f t="shared" si="226"/>
        <v>12.40000000000132</v>
      </c>
      <c r="AS871" s="13">
        <f t="shared" si="211"/>
        <v>0.31000000000003303</v>
      </c>
      <c r="AT871" s="13">
        <f t="shared" si="212"/>
        <v>570.00000000006594</v>
      </c>
      <c r="AU871" s="13">
        <f t="shared" si="213"/>
        <v>11.632653061225835</v>
      </c>
      <c r="AV871" s="13">
        <f t="shared" si="214"/>
        <v>12.40000000000132</v>
      </c>
      <c r="AW871" s="13">
        <f t="shared" si="215"/>
        <v>3.0204081632669882E-2</v>
      </c>
      <c r="AX871" s="13">
        <f t="shared" si="216"/>
        <v>0.01</v>
      </c>
      <c r="AY871" s="13">
        <f t="shared" si="217"/>
        <v>3.97000000000165E-2</v>
      </c>
      <c r="AZ871" s="13">
        <f t="shared" si="218"/>
        <v>0.01</v>
      </c>
      <c r="BA871" s="13">
        <f t="shared" si="219"/>
        <v>3.0204081632669882E-2</v>
      </c>
      <c r="BB871" s="13">
        <f t="shared" si="220"/>
        <v>3.97000000000165E-2</v>
      </c>
      <c r="BC871" s="13">
        <f t="shared" si="221"/>
        <v>0.11960816326537271</v>
      </c>
      <c r="BD871" s="13">
        <f t="shared" si="222"/>
        <v>0.15102040816334941</v>
      </c>
      <c r="BE871" s="13">
        <f t="shared" si="223"/>
        <v>12.40000000000132</v>
      </c>
      <c r="BF871" s="13">
        <f t="shared" si="224"/>
        <v>3.0204081632669882E-2</v>
      </c>
      <c r="BG871" s="13">
        <f t="shared" si="225"/>
        <v>0.11960816326537271</v>
      </c>
    </row>
    <row r="872" spans="43:59">
      <c r="AQ872" s="13">
        <v>870</v>
      </c>
      <c r="AR872" s="13">
        <f t="shared" si="226"/>
        <v>12.300000000001321</v>
      </c>
      <c r="AS872" s="13">
        <f t="shared" si="211"/>
        <v>0.30750000000003302</v>
      </c>
      <c r="AT872" s="13">
        <f t="shared" si="212"/>
        <v>565.00000000006605</v>
      </c>
      <c r="AU872" s="13">
        <f t="shared" si="213"/>
        <v>11.530612244899308</v>
      </c>
      <c r="AV872" s="13">
        <f t="shared" si="214"/>
        <v>12.300000000001321</v>
      </c>
      <c r="AW872" s="13">
        <f t="shared" si="215"/>
        <v>2.8941326530629113E-2</v>
      </c>
      <c r="AX872" s="13">
        <f t="shared" si="216"/>
        <v>0.01</v>
      </c>
      <c r="AY872" s="13">
        <f t="shared" si="217"/>
        <v>3.8462500000016525E-2</v>
      </c>
      <c r="AZ872" s="13">
        <f t="shared" si="218"/>
        <v>0.01</v>
      </c>
      <c r="BA872" s="13">
        <f t="shared" si="219"/>
        <v>2.8941326530629113E-2</v>
      </c>
      <c r="BB872" s="13">
        <f t="shared" si="220"/>
        <v>3.8462500000016525E-2</v>
      </c>
      <c r="BC872" s="13">
        <f t="shared" si="221"/>
        <v>0.11460765306129128</v>
      </c>
      <c r="BD872" s="13">
        <f t="shared" si="222"/>
        <v>0.14470663265314557</v>
      </c>
      <c r="BE872" s="13">
        <f t="shared" si="223"/>
        <v>12.300000000001321</v>
      </c>
      <c r="BF872" s="13">
        <f t="shared" si="224"/>
        <v>2.8941326530629113E-2</v>
      </c>
      <c r="BG872" s="13">
        <f t="shared" si="225"/>
        <v>0.11460765306129128</v>
      </c>
    </row>
    <row r="873" spans="43:59">
      <c r="AQ873" s="13">
        <v>871</v>
      </c>
      <c r="AR873" s="13">
        <f t="shared" si="226"/>
        <v>12.200000000001321</v>
      </c>
      <c r="AS873" s="13">
        <f t="shared" si="211"/>
        <v>0.30500000000003302</v>
      </c>
      <c r="AT873" s="13">
        <f t="shared" si="212"/>
        <v>560.00000000006605</v>
      </c>
      <c r="AU873" s="13">
        <f t="shared" si="213"/>
        <v>11.428571428572777</v>
      </c>
      <c r="AV873" s="13">
        <f t="shared" si="214"/>
        <v>12.200000000001321</v>
      </c>
      <c r="AW873" s="13">
        <f t="shared" si="215"/>
        <v>2.7678571428588289E-2</v>
      </c>
      <c r="AX873" s="13">
        <f t="shared" si="216"/>
        <v>0.01</v>
      </c>
      <c r="AY873" s="13">
        <f t="shared" si="217"/>
        <v>3.7225000000016523E-2</v>
      </c>
      <c r="AZ873" s="13">
        <f t="shared" si="218"/>
        <v>0.01</v>
      </c>
      <c r="BA873" s="13">
        <f t="shared" si="219"/>
        <v>2.7678571428588289E-2</v>
      </c>
      <c r="BB873" s="13">
        <f t="shared" si="220"/>
        <v>3.7225000000016523E-2</v>
      </c>
      <c r="BC873" s="13">
        <f t="shared" si="221"/>
        <v>0.10960714285720961</v>
      </c>
      <c r="BD873" s="13">
        <f t="shared" si="222"/>
        <v>0.13839285714294144</v>
      </c>
      <c r="BE873" s="13">
        <f t="shared" si="223"/>
        <v>12.200000000001321</v>
      </c>
      <c r="BF873" s="13">
        <f t="shared" si="224"/>
        <v>2.7678571428588289E-2</v>
      </c>
      <c r="BG873" s="13">
        <f t="shared" si="225"/>
        <v>0.10960714285720961</v>
      </c>
    </row>
    <row r="874" spans="43:59">
      <c r="AQ874" s="13">
        <v>872</v>
      </c>
      <c r="AR874" s="13">
        <f t="shared" si="226"/>
        <v>12.100000000001321</v>
      </c>
      <c r="AS874" s="13">
        <f t="shared" si="211"/>
        <v>0.30250000000003302</v>
      </c>
      <c r="AT874" s="13">
        <f t="shared" si="212"/>
        <v>555.00000000006605</v>
      </c>
      <c r="AU874" s="13">
        <f t="shared" si="213"/>
        <v>11.326530612246245</v>
      </c>
      <c r="AV874" s="13">
        <f t="shared" si="214"/>
        <v>12.100000000001321</v>
      </c>
      <c r="AW874" s="13">
        <f t="shared" si="215"/>
        <v>2.6415816326547464E-2</v>
      </c>
      <c r="AX874" s="13">
        <f t="shared" si="216"/>
        <v>0.01</v>
      </c>
      <c r="AY874" s="13">
        <f t="shared" si="217"/>
        <v>3.598750000001652E-2</v>
      </c>
      <c r="AZ874" s="13">
        <f t="shared" si="218"/>
        <v>0.01</v>
      </c>
      <c r="BA874" s="13">
        <f t="shared" si="219"/>
        <v>2.6415816326547464E-2</v>
      </c>
      <c r="BB874" s="13">
        <f t="shared" si="220"/>
        <v>3.598750000001652E-2</v>
      </c>
      <c r="BC874" s="13">
        <f t="shared" si="221"/>
        <v>0.10460663265312795</v>
      </c>
      <c r="BD874" s="13">
        <f t="shared" si="222"/>
        <v>0.13207908163273732</v>
      </c>
      <c r="BE874" s="13">
        <f t="shared" si="223"/>
        <v>12.100000000001321</v>
      </c>
      <c r="BF874" s="13">
        <f t="shared" si="224"/>
        <v>2.6415816326547464E-2</v>
      </c>
      <c r="BG874" s="13">
        <f t="shared" si="225"/>
        <v>0.10460663265312795</v>
      </c>
    </row>
    <row r="875" spans="43:59">
      <c r="AQ875" s="13">
        <v>873</v>
      </c>
      <c r="AR875" s="13">
        <f t="shared" si="226"/>
        <v>12.000000000001322</v>
      </c>
      <c r="AS875" s="13">
        <f t="shared" si="211"/>
        <v>0.30000000000003302</v>
      </c>
      <c r="AT875" s="13">
        <f t="shared" si="212"/>
        <v>550.00000000006605</v>
      </c>
      <c r="AU875" s="13">
        <f t="shared" si="213"/>
        <v>11.224489795919714</v>
      </c>
      <c r="AV875" s="13">
        <f t="shared" si="214"/>
        <v>12.000000000001322</v>
      </c>
      <c r="AW875" s="13">
        <f t="shared" si="215"/>
        <v>2.5153061224506668E-2</v>
      </c>
      <c r="AX875" s="13">
        <f t="shared" si="216"/>
        <v>0.01</v>
      </c>
      <c r="AY875" s="13">
        <f t="shared" si="217"/>
        <v>3.4750000000016545E-2</v>
      </c>
      <c r="AZ875" s="13">
        <f t="shared" si="218"/>
        <v>0.01</v>
      </c>
      <c r="BA875" s="13">
        <f t="shared" si="219"/>
        <v>2.5153061224506668E-2</v>
      </c>
      <c r="BB875" s="13">
        <f t="shared" si="220"/>
        <v>3.4750000000016545E-2</v>
      </c>
      <c r="BC875" s="13">
        <f t="shared" si="221"/>
        <v>9.9606122449046389E-2</v>
      </c>
      <c r="BD875" s="13">
        <f t="shared" si="222"/>
        <v>0.12576530612253334</v>
      </c>
      <c r="BE875" s="13">
        <f t="shared" si="223"/>
        <v>12.000000000001322</v>
      </c>
      <c r="BF875" s="13">
        <f t="shared" si="224"/>
        <v>2.5153061224506668E-2</v>
      </c>
      <c r="BG875" s="13">
        <f t="shared" si="225"/>
        <v>9.9606122449046389E-2</v>
      </c>
    </row>
    <row r="876" spans="43:59">
      <c r="AQ876" s="13">
        <v>874</v>
      </c>
      <c r="AR876" s="13">
        <f t="shared" si="226"/>
        <v>11.900000000001322</v>
      </c>
      <c r="AS876" s="13">
        <f t="shared" si="211"/>
        <v>0.29750000000003302</v>
      </c>
      <c r="AT876" s="13">
        <f t="shared" si="212"/>
        <v>545.00000000006605</v>
      </c>
      <c r="AU876" s="13">
        <f t="shared" si="213"/>
        <v>11.122448979593184</v>
      </c>
      <c r="AV876" s="13">
        <f t="shared" si="214"/>
        <v>11.90000000000132</v>
      </c>
      <c r="AW876" s="13">
        <f t="shared" si="215"/>
        <v>2.3890306122465843E-2</v>
      </c>
      <c r="AX876" s="13">
        <f t="shared" si="216"/>
        <v>0.01</v>
      </c>
      <c r="AY876" s="13">
        <f t="shared" si="217"/>
        <v>3.3512500000016515E-2</v>
      </c>
      <c r="AZ876" s="13">
        <f t="shared" si="218"/>
        <v>0.01</v>
      </c>
      <c r="BA876" s="13">
        <f t="shared" si="219"/>
        <v>2.3890306122465843E-2</v>
      </c>
      <c r="BB876" s="13">
        <f t="shared" si="220"/>
        <v>3.3512500000016515E-2</v>
      </c>
      <c r="BC876" s="13">
        <f t="shared" si="221"/>
        <v>9.4605612244964721E-2</v>
      </c>
      <c r="BD876" s="13">
        <f t="shared" si="222"/>
        <v>0.11945153061232922</v>
      </c>
      <c r="BE876" s="13">
        <f t="shared" si="223"/>
        <v>11.900000000001322</v>
      </c>
      <c r="BF876" s="13">
        <f t="shared" si="224"/>
        <v>2.3890306122465843E-2</v>
      </c>
      <c r="BG876" s="13">
        <f t="shared" si="225"/>
        <v>9.4605612244964721E-2</v>
      </c>
    </row>
    <row r="877" spans="43:59">
      <c r="AQ877" s="13">
        <v>875</v>
      </c>
      <c r="AR877" s="13">
        <f t="shared" si="226"/>
        <v>11.800000000001322</v>
      </c>
      <c r="AS877" s="13">
        <f t="shared" si="211"/>
        <v>0.29500000000003301</v>
      </c>
      <c r="AT877" s="13">
        <f t="shared" si="212"/>
        <v>540.00000000006605</v>
      </c>
      <c r="AU877" s="13">
        <f t="shared" si="213"/>
        <v>11.020408163266653</v>
      </c>
      <c r="AV877" s="13">
        <f t="shared" si="214"/>
        <v>11.800000000001321</v>
      </c>
      <c r="AW877" s="13">
        <f t="shared" si="215"/>
        <v>2.2627551020425019E-2</v>
      </c>
      <c r="AX877" s="13">
        <f t="shared" si="216"/>
        <v>0.01</v>
      </c>
      <c r="AY877" s="13">
        <f t="shared" si="217"/>
        <v>3.2275000000016513E-2</v>
      </c>
      <c r="AZ877" s="13">
        <f t="shared" si="218"/>
        <v>0.01</v>
      </c>
      <c r="BA877" s="13">
        <f t="shared" si="219"/>
        <v>2.2627551020425019E-2</v>
      </c>
      <c r="BB877" s="13">
        <f t="shared" si="220"/>
        <v>3.2275000000016513E-2</v>
      </c>
      <c r="BC877" s="13">
        <f t="shared" si="221"/>
        <v>8.9605102040883067E-2</v>
      </c>
      <c r="BD877" s="13">
        <f t="shared" si="222"/>
        <v>0.11313775510212509</v>
      </c>
      <c r="BE877" s="13">
        <f t="shared" si="223"/>
        <v>11.800000000001322</v>
      </c>
      <c r="BF877" s="13">
        <f t="shared" si="224"/>
        <v>2.2627551020425019E-2</v>
      </c>
      <c r="BG877" s="13">
        <f t="shared" si="225"/>
        <v>8.9605102040883067E-2</v>
      </c>
    </row>
    <row r="878" spans="43:59">
      <c r="AQ878" s="13">
        <v>876</v>
      </c>
      <c r="AR878" s="13">
        <f t="shared" si="226"/>
        <v>11.700000000001323</v>
      </c>
      <c r="AS878" s="13">
        <f t="shared" si="211"/>
        <v>0.29250000000003307</v>
      </c>
      <c r="AT878" s="13">
        <f t="shared" si="212"/>
        <v>535.00000000006617</v>
      </c>
      <c r="AU878" s="13">
        <f t="shared" si="213"/>
        <v>10.918367346940126</v>
      </c>
      <c r="AV878" s="13">
        <f t="shared" si="214"/>
        <v>11.700000000001323</v>
      </c>
      <c r="AW878" s="13">
        <f t="shared" si="215"/>
        <v>2.136479591838425E-2</v>
      </c>
      <c r="AX878" s="13">
        <f t="shared" si="216"/>
        <v>0.01</v>
      </c>
      <c r="AY878" s="13">
        <f t="shared" si="217"/>
        <v>3.1037500000016566E-2</v>
      </c>
      <c r="AZ878" s="13">
        <f t="shared" si="218"/>
        <v>0.01</v>
      </c>
      <c r="BA878" s="13">
        <f t="shared" si="219"/>
        <v>2.136479591838425E-2</v>
      </c>
      <c r="BB878" s="13">
        <f t="shared" si="220"/>
        <v>3.1037500000016566E-2</v>
      </c>
      <c r="BC878" s="13">
        <f t="shared" si="221"/>
        <v>8.4604591836801621E-2</v>
      </c>
      <c r="BD878" s="13">
        <f t="shared" si="222"/>
        <v>0.10682397959192125</v>
      </c>
      <c r="BE878" s="13">
        <f t="shared" si="223"/>
        <v>11.700000000001323</v>
      </c>
      <c r="BF878" s="13">
        <f t="shared" si="224"/>
        <v>2.136479591838425E-2</v>
      </c>
      <c r="BG878" s="13">
        <f t="shared" si="225"/>
        <v>8.4604591836801621E-2</v>
      </c>
    </row>
    <row r="879" spans="43:59">
      <c r="AQ879" s="13">
        <v>877</v>
      </c>
      <c r="AR879" s="13">
        <f t="shared" si="226"/>
        <v>11.600000000001323</v>
      </c>
      <c r="AS879" s="13">
        <f t="shared" si="211"/>
        <v>0.29000000000003306</v>
      </c>
      <c r="AT879" s="13">
        <f t="shared" si="212"/>
        <v>530.00000000006617</v>
      </c>
      <c r="AU879" s="13">
        <f t="shared" si="213"/>
        <v>10.816326530613596</v>
      </c>
      <c r="AV879" s="13">
        <f t="shared" si="214"/>
        <v>11.600000000001323</v>
      </c>
      <c r="AW879" s="13">
        <f t="shared" si="215"/>
        <v>2.0102040816343425E-2</v>
      </c>
      <c r="AX879" s="13">
        <f t="shared" si="216"/>
        <v>0.01</v>
      </c>
      <c r="AY879" s="13">
        <f t="shared" si="217"/>
        <v>2.9800000000016563E-2</v>
      </c>
      <c r="AZ879" s="13">
        <f t="shared" si="218"/>
        <v>0.01</v>
      </c>
      <c r="BA879" s="13">
        <f t="shared" si="219"/>
        <v>2.0102040816343425E-2</v>
      </c>
      <c r="BB879" s="13">
        <f t="shared" si="220"/>
        <v>2.9800000000016563E-2</v>
      </c>
      <c r="BC879" s="13">
        <f t="shared" si="221"/>
        <v>7.9604081632719953E-2</v>
      </c>
      <c r="BD879" s="13">
        <f t="shared" si="222"/>
        <v>0.10051020408171712</v>
      </c>
      <c r="BE879" s="13">
        <f t="shared" si="223"/>
        <v>11.600000000001323</v>
      </c>
      <c r="BF879" s="13">
        <f t="shared" si="224"/>
        <v>2.0102040816343425E-2</v>
      </c>
      <c r="BG879" s="13">
        <f t="shared" si="225"/>
        <v>7.9604081632719953E-2</v>
      </c>
    </row>
    <row r="880" spans="43:59">
      <c r="AQ880" s="13">
        <v>878</v>
      </c>
      <c r="AR880" s="13">
        <f t="shared" si="226"/>
        <v>11.500000000001323</v>
      </c>
      <c r="AS880" s="13">
        <f t="shared" si="211"/>
        <v>0.28750000000003306</v>
      </c>
      <c r="AT880" s="13">
        <f t="shared" si="212"/>
        <v>525.00000000006617</v>
      </c>
      <c r="AU880" s="13">
        <f t="shared" si="213"/>
        <v>10.714285714287064</v>
      </c>
      <c r="AV880" s="13">
        <f t="shared" si="214"/>
        <v>11.500000000001323</v>
      </c>
      <c r="AW880" s="13">
        <f t="shared" si="215"/>
        <v>1.88392857143026E-2</v>
      </c>
      <c r="AX880" s="13">
        <f t="shared" si="216"/>
        <v>0.01</v>
      </c>
      <c r="AY880" s="13">
        <f t="shared" si="217"/>
        <v>2.8562500000016561E-2</v>
      </c>
      <c r="AZ880" s="13">
        <f t="shared" si="218"/>
        <v>0.01</v>
      </c>
      <c r="BA880" s="13">
        <f t="shared" si="219"/>
        <v>1.88392857143026E-2</v>
      </c>
      <c r="BB880" s="13">
        <f t="shared" si="220"/>
        <v>2.8562500000016561E-2</v>
      </c>
      <c r="BC880" s="13">
        <f t="shared" si="221"/>
        <v>7.4603571428638285E-2</v>
      </c>
      <c r="BD880" s="13">
        <f t="shared" si="222"/>
        <v>9.4196428571513002E-2</v>
      </c>
      <c r="BE880" s="13">
        <f t="shared" si="223"/>
        <v>11.500000000001323</v>
      </c>
      <c r="BF880" s="13">
        <f t="shared" si="224"/>
        <v>1.88392857143026E-2</v>
      </c>
      <c r="BG880" s="13">
        <f t="shared" si="225"/>
        <v>7.4603571428638285E-2</v>
      </c>
    </row>
    <row r="881" spans="43:59">
      <c r="AQ881" s="13">
        <v>879</v>
      </c>
      <c r="AR881" s="13">
        <f t="shared" si="226"/>
        <v>11.400000000001324</v>
      </c>
      <c r="AS881" s="13">
        <f t="shared" si="211"/>
        <v>0.28500000000003312</v>
      </c>
      <c r="AT881" s="13">
        <f t="shared" si="212"/>
        <v>520.00000000006617</v>
      </c>
      <c r="AU881" s="13">
        <f t="shared" si="213"/>
        <v>10.612244897960533</v>
      </c>
      <c r="AV881" s="13">
        <f t="shared" si="214"/>
        <v>11.400000000001324</v>
      </c>
      <c r="AW881" s="13">
        <f t="shared" si="215"/>
        <v>1.7576530612261776E-2</v>
      </c>
      <c r="AX881" s="13">
        <f t="shared" si="216"/>
        <v>0.01</v>
      </c>
      <c r="AY881" s="13">
        <f t="shared" si="217"/>
        <v>2.7325000000016586E-2</v>
      </c>
      <c r="AZ881" s="13">
        <f t="shared" si="218"/>
        <v>0.01</v>
      </c>
      <c r="BA881" s="13">
        <f t="shared" si="219"/>
        <v>1.7576530612261776E-2</v>
      </c>
      <c r="BB881" s="13">
        <f t="shared" si="220"/>
        <v>2.7325000000016586E-2</v>
      </c>
      <c r="BC881" s="13">
        <f t="shared" si="221"/>
        <v>6.9603061224556631E-2</v>
      </c>
      <c r="BD881" s="13">
        <f t="shared" si="222"/>
        <v>8.788265306130888E-2</v>
      </c>
      <c r="BE881" s="13">
        <f t="shared" si="223"/>
        <v>11.400000000001324</v>
      </c>
      <c r="BF881" s="13">
        <f t="shared" si="224"/>
        <v>1.7576530612261776E-2</v>
      </c>
      <c r="BG881" s="13">
        <f t="shared" si="225"/>
        <v>6.9603061224556631E-2</v>
      </c>
    </row>
    <row r="882" spans="43:59">
      <c r="AQ882" s="13">
        <v>880</v>
      </c>
      <c r="AR882" s="13">
        <f t="shared" si="226"/>
        <v>11.300000000001324</v>
      </c>
      <c r="AS882" s="13">
        <f t="shared" si="211"/>
        <v>0.28250000000003311</v>
      </c>
      <c r="AT882" s="13">
        <f t="shared" si="212"/>
        <v>515.00000000006617</v>
      </c>
      <c r="AU882" s="13">
        <f t="shared" si="213"/>
        <v>10.510204081634003</v>
      </c>
      <c r="AV882" s="13">
        <f t="shared" si="214"/>
        <v>11.300000000001324</v>
      </c>
      <c r="AW882" s="13">
        <f t="shared" si="215"/>
        <v>1.6313775510220979E-2</v>
      </c>
      <c r="AX882" s="13">
        <f t="shared" si="216"/>
        <v>0.01</v>
      </c>
      <c r="AY882" s="13">
        <f t="shared" si="217"/>
        <v>2.6087500000016584E-2</v>
      </c>
      <c r="AZ882" s="13">
        <f t="shared" si="218"/>
        <v>0.01</v>
      </c>
      <c r="BA882" s="13">
        <f t="shared" si="219"/>
        <v>1.6313775510220979E-2</v>
      </c>
      <c r="BB882" s="13">
        <f t="shared" si="220"/>
        <v>2.6087500000016584E-2</v>
      </c>
      <c r="BC882" s="13">
        <f t="shared" si="221"/>
        <v>6.4602551020475074E-2</v>
      </c>
      <c r="BD882" s="13">
        <f t="shared" si="222"/>
        <v>8.1568877551104896E-2</v>
      </c>
      <c r="BE882" s="13">
        <f t="shared" si="223"/>
        <v>11.300000000001324</v>
      </c>
      <c r="BF882" s="13">
        <f t="shared" si="224"/>
        <v>1.6313775510220979E-2</v>
      </c>
      <c r="BG882" s="13">
        <f t="shared" si="225"/>
        <v>6.4602551020475074E-2</v>
      </c>
    </row>
    <row r="883" spans="43:59">
      <c r="AQ883" s="13">
        <v>881</v>
      </c>
      <c r="AR883" s="13">
        <f t="shared" si="226"/>
        <v>11.200000000001324</v>
      </c>
      <c r="AS883" s="13">
        <f t="shared" si="211"/>
        <v>0.28000000000003311</v>
      </c>
      <c r="AT883" s="13">
        <f t="shared" si="212"/>
        <v>510.00000000006617</v>
      </c>
      <c r="AU883" s="13">
        <f t="shared" si="213"/>
        <v>10.408163265307472</v>
      </c>
      <c r="AV883" s="13">
        <f t="shared" si="214"/>
        <v>11.200000000001324</v>
      </c>
      <c r="AW883" s="13">
        <f t="shared" si="215"/>
        <v>1.5051020408180155E-2</v>
      </c>
      <c r="AX883" s="13">
        <f t="shared" si="216"/>
        <v>0.01</v>
      </c>
      <c r="AY883" s="13">
        <f t="shared" si="217"/>
        <v>2.4850000000016581E-2</v>
      </c>
      <c r="AZ883" s="13">
        <f t="shared" si="218"/>
        <v>0.01</v>
      </c>
      <c r="BA883" s="13">
        <f t="shared" si="219"/>
        <v>1.5051020408180155E-2</v>
      </c>
      <c r="BB883" s="13">
        <f t="shared" si="220"/>
        <v>2.4850000000016581E-2</v>
      </c>
      <c r="BC883" s="13">
        <f t="shared" si="221"/>
        <v>0.06</v>
      </c>
      <c r="BD883" s="13">
        <f t="shared" si="222"/>
        <v>7.5255102040900773E-2</v>
      </c>
      <c r="BE883" s="13">
        <f t="shared" si="223"/>
        <v>11.200000000001324</v>
      </c>
      <c r="BF883" s="13">
        <f t="shared" si="224"/>
        <v>1.5051020408180155E-2</v>
      </c>
      <c r="BG883" s="13">
        <f t="shared" si="225"/>
        <v>0.06</v>
      </c>
    </row>
    <row r="884" spans="43:59">
      <c r="AQ884" s="13">
        <v>882</v>
      </c>
      <c r="AR884" s="13">
        <f t="shared" si="226"/>
        <v>11.100000000001325</v>
      </c>
      <c r="AS884" s="13">
        <f t="shared" si="211"/>
        <v>0.27750000000003311</v>
      </c>
      <c r="AT884" s="13">
        <f t="shared" si="212"/>
        <v>505.00000000006628</v>
      </c>
      <c r="AU884" s="13">
        <f t="shared" si="213"/>
        <v>10.306122448980945</v>
      </c>
      <c r="AV884" s="13">
        <f t="shared" si="214"/>
        <v>11.100000000001325</v>
      </c>
      <c r="AW884" s="13">
        <f t="shared" si="215"/>
        <v>1.3788265306139386E-2</v>
      </c>
      <c r="AX884" s="13">
        <f t="shared" si="216"/>
        <v>0.01</v>
      </c>
      <c r="AY884" s="13">
        <f t="shared" si="217"/>
        <v>2.3612500000016579E-2</v>
      </c>
      <c r="AZ884" s="13">
        <f t="shared" si="218"/>
        <v>0.01</v>
      </c>
      <c r="BA884" s="13">
        <f t="shared" si="219"/>
        <v>1.3788265306139386E-2</v>
      </c>
      <c r="BB884" s="13">
        <f t="shared" si="220"/>
        <v>2.3612500000016579E-2</v>
      </c>
      <c r="BC884" s="13">
        <f t="shared" si="221"/>
        <v>0.06</v>
      </c>
      <c r="BD884" s="13">
        <f t="shared" si="222"/>
        <v>6.8941326530696928E-2</v>
      </c>
      <c r="BE884" s="13">
        <f t="shared" si="223"/>
        <v>11.100000000001325</v>
      </c>
      <c r="BF884" s="13">
        <f t="shared" si="224"/>
        <v>1.3788265306139386E-2</v>
      </c>
      <c r="BG884" s="13">
        <f t="shared" si="225"/>
        <v>0.06</v>
      </c>
    </row>
    <row r="885" spans="43:59">
      <c r="AQ885" s="13">
        <v>883</v>
      </c>
      <c r="AR885" s="13">
        <f t="shared" si="226"/>
        <v>11.000000000001325</v>
      </c>
      <c r="AS885" s="13">
        <f t="shared" si="211"/>
        <v>0.27500000000003311</v>
      </c>
      <c r="AT885" s="13">
        <f t="shared" si="212"/>
        <v>500.00000000006628</v>
      </c>
      <c r="AU885" s="13">
        <f t="shared" si="213"/>
        <v>10.204081632654415</v>
      </c>
      <c r="AV885" s="13">
        <f t="shared" si="214"/>
        <v>11.000000000001323</v>
      </c>
      <c r="AW885" s="13">
        <f t="shared" si="215"/>
        <v>1.2525510204098561E-2</v>
      </c>
      <c r="AX885" s="13">
        <f t="shared" si="216"/>
        <v>0.01</v>
      </c>
      <c r="AY885" s="13">
        <f t="shared" si="217"/>
        <v>2.2375000000016576E-2</v>
      </c>
      <c r="AZ885" s="13">
        <f t="shared" si="218"/>
        <v>0.01</v>
      </c>
      <c r="BA885" s="13">
        <f t="shared" si="219"/>
        <v>1.2525510204098561E-2</v>
      </c>
      <c r="BB885" s="13">
        <f t="shared" si="220"/>
        <v>2.2375000000016576E-2</v>
      </c>
      <c r="BC885" s="13">
        <f t="shared" si="221"/>
        <v>0.06</v>
      </c>
      <c r="BD885" s="13">
        <f t="shared" si="222"/>
        <v>6.2627551020492805E-2</v>
      </c>
      <c r="BE885" s="13">
        <f t="shared" si="223"/>
        <v>11.000000000001325</v>
      </c>
      <c r="BF885" s="13">
        <f t="shared" si="224"/>
        <v>1.2525510204098561E-2</v>
      </c>
      <c r="BG885" s="13">
        <f t="shared" si="225"/>
        <v>0.06</v>
      </c>
    </row>
    <row r="886" spans="43:59">
      <c r="AQ886" s="13">
        <v>884</v>
      </c>
      <c r="AR886" s="13">
        <f t="shared" si="226"/>
        <v>10.900000000001326</v>
      </c>
      <c r="AS886" s="13">
        <f t="shared" si="211"/>
        <v>0.27250000000003316</v>
      </c>
      <c r="AT886" s="13">
        <f t="shared" si="212"/>
        <v>495.00000000006628</v>
      </c>
      <c r="AU886" s="13">
        <f t="shared" si="213"/>
        <v>10.102040816327882</v>
      </c>
      <c r="AV886" s="13">
        <f t="shared" si="214"/>
        <v>10.900000000001327</v>
      </c>
      <c r="AW886" s="13">
        <f t="shared" si="215"/>
        <v>1.1262755102057737E-2</v>
      </c>
      <c r="AX886" s="13">
        <f t="shared" si="216"/>
        <v>0.01</v>
      </c>
      <c r="AY886" s="13">
        <f t="shared" si="217"/>
        <v>2.1137500000016601E-2</v>
      </c>
      <c r="AZ886" s="13">
        <f t="shared" si="218"/>
        <v>0.01</v>
      </c>
      <c r="BA886" s="13">
        <f t="shared" si="219"/>
        <v>1.1262755102057737E-2</v>
      </c>
      <c r="BB886" s="13">
        <f t="shared" si="220"/>
        <v>2.1137500000016601E-2</v>
      </c>
      <c r="BC886" s="13">
        <f t="shared" si="221"/>
        <v>0.06</v>
      </c>
      <c r="BD886" s="13">
        <f t="shared" si="222"/>
        <v>5.6313775510288683E-2</v>
      </c>
      <c r="BE886" s="13">
        <f t="shared" si="223"/>
        <v>10.900000000001326</v>
      </c>
      <c r="BF886" s="13">
        <f t="shared" si="224"/>
        <v>1.1262755102057737E-2</v>
      </c>
      <c r="BG886" s="13">
        <f t="shared" si="225"/>
        <v>0.06</v>
      </c>
    </row>
    <row r="887" spans="43:59">
      <c r="AQ887" s="13">
        <v>885</v>
      </c>
      <c r="AR887" s="13">
        <f t="shared" si="226"/>
        <v>10.800000000001326</v>
      </c>
      <c r="AS887" s="13">
        <f t="shared" si="211"/>
        <v>0.27000000000003316</v>
      </c>
      <c r="AT887" s="13">
        <f t="shared" si="212"/>
        <v>490.00000000006628</v>
      </c>
      <c r="AU887" s="13">
        <f t="shared" si="213"/>
        <v>10.000000000001352</v>
      </c>
      <c r="AV887" s="13">
        <f t="shared" si="214"/>
        <v>10.800000000001326</v>
      </c>
      <c r="AW887" s="13">
        <f t="shared" si="215"/>
        <v>1.0000000000016926E-2</v>
      </c>
      <c r="AX887" s="13">
        <f t="shared" si="216"/>
        <v>0.01</v>
      </c>
      <c r="AY887" s="13">
        <f t="shared" si="217"/>
        <v>1.9900000000016571E-2</v>
      </c>
      <c r="AZ887" s="13">
        <f t="shared" si="218"/>
        <v>0.01</v>
      </c>
      <c r="BA887" s="13">
        <f t="shared" si="219"/>
        <v>1.0000000000016926E-2</v>
      </c>
      <c r="BB887" s="13">
        <f t="shared" si="220"/>
        <v>1.9900000000016571E-2</v>
      </c>
      <c r="BC887" s="13">
        <f t="shared" si="221"/>
        <v>0.06</v>
      </c>
      <c r="BD887" s="13">
        <f t="shared" si="222"/>
        <v>5.000000000008463E-2</v>
      </c>
      <c r="BE887" s="13">
        <f t="shared" si="223"/>
        <v>10.800000000001326</v>
      </c>
      <c r="BF887" s="13">
        <f t="shared" si="224"/>
        <v>1.0000000000016926E-2</v>
      </c>
      <c r="BG887" s="13">
        <f t="shared" si="225"/>
        <v>0.06</v>
      </c>
    </row>
    <row r="888" spans="43:59">
      <c r="AQ888" s="13">
        <v>886</v>
      </c>
      <c r="AR888" s="13">
        <f t="shared" si="226"/>
        <v>10.700000000001326</v>
      </c>
      <c r="AS888" s="13">
        <f t="shared" si="211"/>
        <v>0.26750000000003316</v>
      </c>
      <c r="AT888" s="13">
        <f t="shared" si="212"/>
        <v>485.00000000006628</v>
      </c>
      <c r="AU888" s="13">
        <f t="shared" si="213"/>
        <v>9.8979591836748213</v>
      </c>
      <c r="AV888" s="13">
        <f t="shared" si="214"/>
        <v>10.700000000001326</v>
      </c>
      <c r="AW888" s="13">
        <f t="shared" si="215"/>
        <v>0.01</v>
      </c>
      <c r="AX888" s="13">
        <f t="shared" si="216"/>
        <v>0.01</v>
      </c>
      <c r="AY888" s="13">
        <f t="shared" si="217"/>
        <v>1.8662500000016596E-2</v>
      </c>
      <c r="AZ888" s="13">
        <f t="shared" si="218"/>
        <v>0.01</v>
      </c>
      <c r="BA888" s="13">
        <f t="shared" si="219"/>
        <v>0.01</v>
      </c>
      <c r="BB888" s="13">
        <f t="shared" si="220"/>
        <v>1.8662500000016596E-2</v>
      </c>
      <c r="BC888" s="13">
        <f t="shared" si="221"/>
        <v>0.06</v>
      </c>
      <c r="BD888" s="13">
        <f t="shared" si="222"/>
        <v>0.05</v>
      </c>
      <c r="BE888" s="13">
        <f t="shared" si="223"/>
        <v>10.700000000001326</v>
      </c>
      <c r="BF888" s="13">
        <f t="shared" si="224"/>
        <v>0.01</v>
      </c>
      <c r="BG888" s="13">
        <f t="shared" si="225"/>
        <v>0.06</v>
      </c>
    </row>
    <row r="889" spans="43:59">
      <c r="AQ889" s="13">
        <v>887</v>
      </c>
      <c r="AR889" s="13">
        <f t="shared" si="226"/>
        <v>10.600000000001327</v>
      </c>
      <c r="AS889" s="13">
        <f t="shared" si="211"/>
        <v>0.26500000000003321</v>
      </c>
      <c r="AT889" s="13">
        <f t="shared" si="212"/>
        <v>480.00000000006628</v>
      </c>
      <c r="AU889" s="13">
        <f t="shared" si="213"/>
        <v>9.7959183673482908</v>
      </c>
      <c r="AV889" s="13">
        <f t="shared" si="214"/>
        <v>10.600000000001328</v>
      </c>
      <c r="AW889" s="13">
        <f t="shared" si="215"/>
        <v>0.01</v>
      </c>
      <c r="AX889" s="13">
        <f t="shared" si="216"/>
        <v>0.01</v>
      </c>
      <c r="AY889" s="13">
        <f t="shared" si="217"/>
        <v>1.7425000000016622E-2</v>
      </c>
      <c r="AZ889" s="13">
        <f t="shared" si="218"/>
        <v>0.01</v>
      </c>
      <c r="BA889" s="13">
        <f t="shared" si="219"/>
        <v>0.01</v>
      </c>
      <c r="BB889" s="13">
        <f t="shared" si="220"/>
        <v>1.7425000000016622E-2</v>
      </c>
      <c r="BC889" s="13">
        <f t="shared" si="221"/>
        <v>0.06</v>
      </c>
      <c r="BD889" s="13">
        <f t="shared" si="222"/>
        <v>0.05</v>
      </c>
      <c r="BE889" s="13">
        <f t="shared" si="223"/>
        <v>10.600000000001327</v>
      </c>
      <c r="BF889" s="13">
        <f t="shared" si="224"/>
        <v>0.01</v>
      </c>
      <c r="BG889" s="13">
        <f t="shared" si="225"/>
        <v>0.06</v>
      </c>
    </row>
    <row r="890" spans="43:59">
      <c r="AQ890" s="13">
        <v>888</v>
      </c>
      <c r="AR890" s="13">
        <f t="shared" si="226"/>
        <v>10.500000000001327</v>
      </c>
      <c r="AS890" s="13">
        <f t="shared" si="211"/>
        <v>0.26250000000003321</v>
      </c>
      <c r="AT890" s="13">
        <f t="shared" si="212"/>
        <v>475.00000000006628</v>
      </c>
      <c r="AU890" s="13">
        <f t="shared" si="213"/>
        <v>9.6938775510217603</v>
      </c>
      <c r="AV890" s="13">
        <f t="shared" si="214"/>
        <v>10.500000000001327</v>
      </c>
      <c r="AW890" s="13">
        <f t="shared" si="215"/>
        <v>0.01</v>
      </c>
      <c r="AX890" s="13">
        <f t="shared" si="216"/>
        <v>0.01</v>
      </c>
      <c r="AY890" s="13">
        <f t="shared" si="217"/>
        <v>1.6187500000016591E-2</v>
      </c>
      <c r="AZ890" s="13">
        <f t="shared" si="218"/>
        <v>0.01</v>
      </c>
      <c r="BA890" s="13">
        <f t="shared" si="219"/>
        <v>0.01</v>
      </c>
      <c r="BB890" s="13">
        <f t="shared" si="220"/>
        <v>1.6187500000016591E-2</v>
      </c>
      <c r="BC890" s="13">
        <f t="shared" si="221"/>
        <v>0.06</v>
      </c>
      <c r="BD890" s="13">
        <f t="shared" si="222"/>
        <v>0.05</v>
      </c>
      <c r="BE890" s="13">
        <f t="shared" si="223"/>
        <v>10.500000000001327</v>
      </c>
      <c r="BF890" s="13">
        <f t="shared" si="224"/>
        <v>0.01</v>
      </c>
      <c r="BG890" s="13">
        <f t="shared" si="225"/>
        <v>0.06</v>
      </c>
    </row>
    <row r="891" spans="43:59">
      <c r="AQ891" s="13">
        <v>889</v>
      </c>
      <c r="AR891" s="13">
        <f t="shared" si="226"/>
        <v>10.400000000001327</v>
      </c>
      <c r="AS891" s="13">
        <f t="shared" si="211"/>
        <v>0.2600000000000332</v>
      </c>
      <c r="AT891" s="13">
        <f t="shared" si="212"/>
        <v>470.00000000006639</v>
      </c>
      <c r="AU891" s="13">
        <f t="shared" si="213"/>
        <v>9.5918367346952316</v>
      </c>
      <c r="AV891" s="13">
        <f t="shared" si="214"/>
        <v>10.400000000001327</v>
      </c>
      <c r="AW891" s="13">
        <f t="shared" si="215"/>
        <v>0.01</v>
      </c>
      <c r="AX891" s="13">
        <f t="shared" si="216"/>
        <v>0.01</v>
      </c>
      <c r="AY891" s="13">
        <f t="shared" si="217"/>
        <v>1.4950000000016617E-2</v>
      </c>
      <c r="AZ891" s="13">
        <f t="shared" si="218"/>
        <v>0.01</v>
      </c>
      <c r="BA891" s="13">
        <f t="shared" si="219"/>
        <v>0.01</v>
      </c>
      <c r="BB891" s="13">
        <f t="shared" si="220"/>
        <v>1.4950000000016617E-2</v>
      </c>
      <c r="BC891" s="13">
        <f t="shared" si="221"/>
        <v>0.06</v>
      </c>
      <c r="BD891" s="13">
        <f t="shared" si="222"/>
        <v>0.05</v>
      </c>
      <c r="BE891" s="13">
        <f t="shared" si="223"/>
        <v>10.400000000001327</v>
      </c>
      <c r="BF891" s="13">
        <f t="shared" si="224"/>
        <v>0.01</v>
      </c>
      <c r="BG891" s="13">
        <f t="shared" si="225"/>
        <v>0.06</v>
      </c>
    </row>
    <row r="892" spans="43:59">
      <c r="AQ892" s="13">
        <v>890</v>
      </c>
      <c r="AR892" s="13">
        <f t="shared" si="226"/>
        <v>10.300000000001328</v>
      </c>
      <c r="AS892" s="13">
        <f t="shared" si="211"/>
        <v>0.2575000000000332</v>
      </c>
      <c r="AT892" s="13">
        <f t="shared" si="212"/>
        <v>465.00000000006639</v>
      </c>
      <c r="AU892" s="13">
        <f t="shared" si="213"/>
        <v>9.4897959183687011</v>
      </c>
      <c r="AV892" s="13">
        <f t="shared" si="214"/>
        <v>10.300000000001328</v>
      </c>
      <c r="AW892" s="13">
        <f t="shared" si="215"/>
        <v>0.01</v>
      </c>
      <c r="AX892" s="13">
        <f t="shared" si="216"/>
        <v>0.01</v>
      </c>
      <c r="AY892" s="13">
        <f t="shared" si="217"/>
        <v>1.3712500000016614E-2</v>
      </c>
      <c r="AZ892" s="13">
        <f t="shared" si="218"/>
        <v>0.01</v>
      </c>
      <c r="BA892" s="13">
        <f t="shared" si="219"/>
        <v>0.01</v>
      </c>
      <c r="BB892" s="13">
        <f t="shared" si="220"/>
        <v>1.3712500000016614E-2</v>
      </c>
      <c r="BC892" s="13">
        <f t="shared" si="221"/>
        <v>0.06</v>
      </c>
      <c r="BD892" s="13">
        <f t="shared" si="222"/>
        <v>0.05</v>
      </c>
      <c r="BE892" s="13">
        <f t="shared" si="223"/>
        <v>10.300000000001328</v>
      </c>
      <c r="BF892" s="13">
        <f t="shared" si="224"/>
        <v>0.01</v>
      </c>
      <c r="BG892" s="13">
        <f t="shared" si="225"/>
        <v>0.06</v>
      </c>
    </row>
    <row r="893" spans="43:59">
      <c r="AQ893" s="13">
        <v>891</v>
      </c>
      <c r="AR893" s="13">
        <f t="shared" si="226"/>
        <v>10.200000000001328</v>
      </c>
      <c r="AS893" s="13">
        <f t="shared" si="211"/>
        <v>0.2550000000000332</v>
      </c>
      <c r="AT893" s="13">
        <f t="shared" si="212"/>
        <v>460.00000000006639</v>
      </c>
      <c r="AU893" s="13">
        <f t="shared" si="213"/>
        <v>9.3877551020421706</v>
      </c>
      <c r="AV893" s="13">
        <f t="shared" si="214"/>
        <v>10.200000000001328</v>
      </c>
      <c r="AW893" s="13">
        <f t="shared" si="215"/>
        <v>0.01</v>
      </c>
      <c r="AX893" s="13">
        <f t="shared" si="216"/>
        <v>0.01</v>
      </c>
      <c r="AY893" s="13">
        <f t="shared" si="217"/>
        <v>1.2475000000016612E-2</v>
      </c>
      <c r="AZ893" s="13">
        <f t="shared" si="218"/>
        <v>0.01</v>
      </c>
      <c r="BA893" s="13">
        <f t="shared" si="219"/>
        <v>0.01</v>
      </c>
      <c r="BB893" s="13">
        <f t="shared" si="220"/>
        <v>1.2475000000016612E-2</v>
      </c>
      <c r="BC893" s="13">
        <f t="shared" si="221"/>
        <v>0.06</v>
      </c>
      <c r="BD893" s="13">
        <f t="shared" si="222"/>
        <v>0.05</v>
      </c>
      <c r="BE893" s="13">
        <f t="shared" si="223"/>
        <v>10.200000000001328</v>
      </c>
      <c r="BF893" s="13">
        <f t="shared" si="224"/>
        <v>0.01</v>
      </c>
      <c r="BG893" s="13">
        <f t="shared" si="225"/>
        <v>0.06</v>
      </c>
    </row>
    <row r="894" spans="43:59">
      <c r="AQ894" s="13">
        <v>892</v>
      </c>
      <c r="AR894" s="13">
        <f t="shared" si="226"/>
        <v>10.100000000001328</v>
      </c>
      <c r="AS894" s="13">
        <f t="shared" si="211"/>
        <v>0.2525000000000332</v>
      </c>
      <c r="AT894" s="13">
        <f t="shared" si="212"/>
        <v>455.00000000006645</v>
      </c>
      <c r="AU894" s="13">
        <f t="shared" si="213"/>
        <v>9.2857142857156418</v>
      </c>
      <c r="AV894" s="13">
        <f t="shared" si="214"/>
        <v>10.100000000001327</v>
      </c>
      <c r="AW894" s="13">
        <f t="shared" si="215"/>
        <v>0.01</v>
      </c>
      <c r="AX894" s="13">
        <f t="shared" si="216"/>
        <v>0.01</v>
      </c>
      <c r="AY894" s="13">
        <f t="shared" si="217"/>
        <v>1.1237500000016595E-2</v>
      </c>
      <c r="AZ894" s="13">
        <f t="shared" si="218"/>
        <v>0.01</v>
      </c>
      <c r="BA894" s="13">
        <f t="shared" si="219"/>
        <v>0.01</v>
      </c>
      <c r="BB894" s="13">
        <f t="shared" si="220"/>
        <v>1.1237500000016595E-2</v>
      </c>
      <c r="BC894" s="13">
        <f t="shared" si="221"/>
        <v>0.06</v>
      </c>
      <c r="BD894" s="13">
        <f t="shared" si="222"/>
        <v>0.06</v>
      </c>
      <c r="BE894" s="13">
        <f t="shared" si="223"/>
        <v>10.100000000001328</v>
      </c>
      <c r="BF894" s="13">
        <f t="shared" si="224"/>
        <v>0.01</v>
      </c>
      <c r="BG894" s="13">
        <f t="shared" si="225"/>
        <v>0.06</v>
      </c>
    </row>
    <row r="895" spans="43:59">
      <c r="AQ895" s="13">
        <v>893</v>
      </c>
      <c r="AR895" s="13">
        <f t="shared" si="226"/>
        <v>10.000000000001329</v>
      </c>
      <c r="AS895" s="13">
        <f t="shared" si="211"/>
        <v>0.2500000000000332</v>
      </c>
      <c r="AT895" s="13">
        <f t="shared" si="212"/>
        <v>450.00000000006645</v>
      </c>
      <c r="AU895" s="13">
        <f t="shared" si="213"/>
        <v>9.1836734693891113</v>
      </c>
      <c r="AV895" s="13">
        <f t="shared" si="214"/>
        <v>10.000000000001327</v>
      </c>
      <c r="AW895" s="13">
        <f t="shared" si="215"/>
        <v>0.01</v>
      </c>
      <c r="AX895" s="13">
        <f t="shared" si="216"/>
        <v>0.01</v>
      </c>
      <c r="AY895" s="13">
        <f t="shared" si="217"/>
        <v>1.0000000000016607E-2</v>
      </c>
      <c r="AZ895" s="13">
        <f t="shared" si="218"/>
        <v>0.01</v>
      </c>
      <c r="BA895" s="13">
        <f t="shared" si="219"/>
        <v>0.01</v>
      </c>
      <c r="BB895" s="13">
        <f t="shared" si="220"/>
        <v>1.0000000000016607E-2</v>
      </c>
      <c r="BC895" s="13">
        <f t="shared" si="221"/>
        <v>0.06</v>
      </c>
      <c r="BD895" s="13">
        <f t="shared" si="222"/>
        <v>0.06</v>
      </c>
      <c r="BE895" s="13">
        <f t="shared" si="223"/>
        <v>10.000000000001329</v>
      </c>
      <c r="BF895" s="13">
        <f t="shared" si="224"/>
        <v>0.01</v>
      </c>
      <c r="BG895" s="13">
        <f t="shared" si="225"/>
        <v>0.06</v>
      </c>
    </row>
    <row r="896" spans="43:59">
      <c r="AQ896" s="13">
        <v>894</v>
      </c>
      <c r="AR896" s="13">
        <f t="shared" si="226"/>
        <v>9.9000000000013291</v>
      </c>
      <c r="AS896" s="13">
        <f t="shared" si="211"/>
        <v>0.24750000000003322</v>
      </c>
      <c r="AT896" s="13">
        <f t="shared" si="212"/>
        <v>445.00000000006645</v>
      </c>
      <c r="AU896" s="13">
        <f t="shared" si="213"/>
        <v>9.0816326530625808</v>
      </c>
      <c r="AV896" s="13">
        <f t="shared" si="214"/>
        <v>9.9000000000013291</v>
      </c>
      <c r="AW896" s="13">
        <f t="shared" si="215"/>
        <v>0.01</v>
      </c>
      <c r="AX896" s="13">
        <f t="shared" si="216"/>
        <v>0.01</v>
      </c>
      <c r="AY896" s="13">
        <f t="shared" si="217"/>
        <v>0.01</v>
      </c>
      <c r="AZ896" s="13">
        <f t="shared" si="218"/>
        <v>0.01</v>
      </c>
      <c r="BA896" s="13">
        <f t="shared" si="219"/>
        <v>0.01</v>
      </c>
      <c r="BB896" s="13">
        <f t="shared" si="220"/>
        <v>0.01</v>
      </c>
      <c r="BC896" s="13">
        <f t="shared" si="221"/>
        <v>0.06</v>
      </c>
      <c r="BD896" s="13">
        <f t="shared" si="222"/>
        <v>0.06</v>
      </c>
      <c r="BE896" s="13">
        <f t="shared" si="223"/>
        <v>9.9000000000013291</v>
      </c>
      <c r="BF896" s="13">
        <f t="shared" si="224"/>
        <v>0.01</v>
      </c>
      <c r="BG896" s="13">
        <f t="shared" si="225"/>
        <v>0.06</v>
      </c>
    </row>
    <row r="897" spans="43:59">
      <c r="AQ897" s="13">
        <v>895</v>
      </c>
      <c r="AR897" s="13">
        <f t="shared" si="226"/>
        <v>9.8000000000013294</v>
      </c>
      <c r="AS897" s="13">
        <f t="shared" si="211"/>
        <v>0.24500000000003325</v>
      </c>
      <c r="AT897" s="13">
        <f t="shared" si="212"/>
        <v>440.00000000006651</v>
      </c>
      <c r="AU897" s="13">
        <f t="shared" si="213"/>
        <v>8.9795918367360503</v>
      </c>
      <c r="AV897" s="13">
        <f t="shared" si="214"/>
        <v>9.8000000000013294</v>
      </c>
      <c r="AW897" s="13">
        <f t="shared" si="215"/>
        <v>0.01</v>
      </c>
      <c r="AX897" s="13">
        <f t="shared" si="216"/>
        <v>0.01</v>
      </c>
      <c r="AY897" s="13">
        <f t="shared" si="217"/>
        <v>0.01</v>
      </c>
      <c r="AZ897" s="13">
        <f t="shared" si="218"/>
        <v>0.01</v>
      </c>
      <c r="BA897" s="13">
        <f t="shared" si="219"/>
        <v>0.01</v>
      </c>
      <c r="BB897" s="13">
        <f t="shared" si="220"/>
        <v>0.01</v>
      </c>
      <c r="BC897" s="13">
        <f t="shared" si="221"/>
        <v>0.06</v>
      </c>
      <c r="BD897" s="13">
        <f t="shared" si="222"/>
        <v>0.06</v>
      </c>
      <c r="BE897" s="13">
        <f t="shared" si="223"/>
        <v>9.8000000000013294</v>
      </c>
      <c r="BF897" s="13">
        <f t="shared" si="224"/>
        <v>0.01</v>
      </c>
      <c r="BG897" s="13">
        <f t="shared" si="225"/>
        <v>0.06</v>
      </c>
    </row>
    <row r="898" spans="43:59">
      <c r="AQ898" s="13">
        <v>896</v>
      </c>
      <c r="AR898" s="13">
        <f t="shared" si="226"/>
        <v>9.7000000000013298</v>
      </c>
      <c r="AS898" s="13">
        <f t="shared" si="211"/>
        <v>0.24250000000003324</v>
      </c>
      <c r="AT898" s="13">
        <f t="shared" si="212"/>
        <v>435.00000000006651</v>
      </c>
      <c r="AU898" s="13">
        <f t="shared" si="213"/>
        <v>8.8775510204095198</v>
      </c>
      <c r="AV898" s="13">
        <f t="shared" si="214"/>
        <v>9.7000000000013298</v>
      </c>
      <c r="AW898" s="13">
        <f t="shared" si="215"/>
        <v>0.01</v>
      </c>
      <c r="AX898" s="13">
        <f t="shared" si="216"/>
        <v>0.01</v>
      </c>
      <c r="AY898" s="13">
        <f t="shared" si="217"/>
        <v>0.01</v>
      </c>
      <c r="AZ898" s="13">
        <f t="shared" si="218"/>
        <v>0.01</v>
      </c>
      <c r="BA898" s="13">
        <f t="shared" si="219"/>
        <v>0.01</v>
      </c>
      <c r="BB898" s="13">
        <f t="shared" si="220"/>
        <v>0.01</v>
      </c>
      <c r="BC898" s="13">
        <f t="shared" si="221"/>
        <v>0.06</v>
      </c>
      <c r="BD898" s="13">
        <f t="shared" si="222"/>
        <v>0.06</v>
      </c>
      <c r="BE898" s="13">
        <f t="shared" si="223"/>
        <v>9.7000000000013298</v>
      </c>
      <c r="BF898" s="13">
        <f t="shared" si="224"/>
        <v>0.01</v>
      </c>
      <c r="BG898" s="13">
        <f t="shared" si="225"/>
        <v>0.06</v>
      </c>
    </row>
    <row r="899" spans="43:59">
      <c r="AQ899" s="13">
        <v>897</v>
      </c>
      <c r="AR899" s="13">
        <f t="shared" si="226"/>
        <v>9.6000000000013301</v>
      </c>
      <c r="AS899" s="13">
        <f t="shared" si="211"/>
        <v>0.24000000000003324</v>
      </c>
      <c r="AT899" s="13">
        <f t="shared" si="212"/>
        <v>430.00000000006651</v>
      </c>
      <c r="AU899" s="13">
        <f t="shared" si="213"/>
        <v>8.7755102040829893</v>
      </c>
      <c r="AV899" s="13">
        <f t="shared" si="214"/>
        <v>9.6000000000013301</v>
      </c>
      <c r="AW899" s="13">
        <f t="shared" si="215"/>
        <v>0.01</v>
      </c>
      <c r="AX899" s="13">
        <f t="shared" si="216"/>
        <v>0.01</v>
      </c>
      <c r="AY899" s="13">
        <f t="shared" si="217"/>
        <v>0.01</v>
      </c>
      <c r="AZ899" s="13">
        <f t="shared" si="218"/>
        <v>0.01</v>
      </c>
      <c r="BA899" s="13">
        <f t="shared" si="219"/>
        <v>0.01</v>
      </c>
      <c r="BB899" s="13">
        <f t="shared" si="220"/>
        <v>0.01</v>
      </c>
      <c r="BC899" s="13">
        <f t="shared" si="221"/>
        <v>0.06</v>
      </c>
      <c r="BD899" s="13">
        <f t="shared" si="222"/>
        <v>0.06</v>
      </c>
      <c r="BE899" s="13">
        <f t="shared" si="223"/>
        <v>9.6000000000013301</v>
      </c>
      <c r="BF899" s="13">
        <f t="shared" si="224"/>
        <v>0.01</v>
      </c>
      <c r="BG899" s="13">
        <f t="shared" si="225"/>
        <v>0.06</v>
      </c>
    </row>
    <row r="900" spans="43:59">
      <c r="AQ900" s="13">
        <v>898</v>
      </c>
      <c r="AR900" s="13">
        <f t="shared" si="226"/>
        <v>9.5000000000013305</v>
      </c>
      <c r="AS900" s="13">
        <f t="shared" si="211"/>
        <v>0.23750000000003324</v>
      </c>
      <c r="AT900" s="13">
        <f t="shared" si="212"/>
        <v>425.00000000006656</v>
      </c>
      <c r="AU900" s="13">
        <f t="shared" si="213"/>
        <v>8.6734693877564606</v>
      </c>
      <c r="AV900" s="13">
        <f t="shared" si="214"/>
        <v>9.5000000000013287</v>
      </c>
      <c r="AW900" s="13">
        <f t="shared" si="215"/>
        <v>0.01</v>
      </c>
      <c r="AX900" s="13">
        <f t="shared" si="216"/>
        <v>0.01</v>
      </c>
      <c r="AY900" s="13">
        <f t="shared" si="217"/>
        <v>0.01</v>
      </c>
      <c r="AZ900" s="13">
        <f t="shared" si="218"/>
        <v>0.01</v>
      </c>
      <c r="BA900" s="13">
        <f t="shared" si="219"/>
        <v>0.01</v>
      </c>
      <c r="BB900" s="13">
        <f t="shared" si="220"/>
        <v>0.01</v>
      </c>
      <c r="BC900" s="13">
        <f t="shared" si="221"/>
        <v>0.06</v>
      </c>
      <c r="BD900" s="13">
        <f t="shared" si="222"/>
        <v>0.06</v>
      </c>
      <c r="BE900" s="13">
        <f t="shared" si="223"/>
        <v>9.5000000000013305</v>
      </c>
      <c r="BF900" s="13">
        <f t="shared" si="224"/>
        <v>0.01</v>
      </c>
      <c r="BG900" s="13">
        <f t="shared" si="225"/>
        <v>0.06</v>
      </c>
    </row>
    <row r="901" spans="43:59">
      <c r="AQ901" s="13">
        <v>899</v>
      </c>
      <c r="AR901" s="13">
        <f t="shared" si="226"/>
        <v>9.4000000000013308</v>
      </c>
      <c r="AS901" s="13">
        <f t="shared" ref="AS901:AS964" si="227">2.5*AR901/100</f>
        <v>0.23500000000003327</v>
      </c>
      <c r="AT901" s="13">
        <f t="shared" ref="AT901:AT964" si="228">AR901/100*Ts-pdim_offset</f>
        <v>420.00000000006656</v>
      </c>
      <c r="AU901" s="13">
        <f t="shared" ref="AU901:AU964" si="229">IF(AT901/Ts_mod*100 &lt; 3, "STBY", AT901/Ts_mod*100)</f>
        <v>8.5714285714299301</v>
      </c>
      <c r="AV901" s="13">
        <f t="shared" ref="AV901:AV964" si="230">IF(AS901/2.5*100 &lt; 3, "STBY", AS901/2.5*100)</f>
        <v>9.4000000000013308</v>
      </c>
      <c r="AW901" s="13">
        <f t="shared" ref="AW901:AW964" si="231">IF(AU901/100*Slope+Offset &gt; 1, 1, IF(AU901/100*Slope+Offset &lt; MODout_min, MODout_min, AU901/100*Slope+Offset))</f>
        <v>0.01</v>
      </c>
      <c r="AX901" s="13">
        <f t="shared" ref="AX901:AX964" si="232">IF(((AU901/100)*Slope+Offset)^Nth_order&gt;1,1,IF(((AU901/100)*Slope+Offset)^Nth_order&lt;MODout_min,MODout_min,((AU901/100)*Slope+Offset)^Nth_order))</f>
        <v>0.01</v>
      </c>
      <c r="AY901" s="13">
        <f t="shared" ref="AY901:AY964" si="233">IF(AV901/100*Slope+Offset &gt; 1, 1, IF(AV901/100*Slope+Offset &lt; MODout_min, MODout_min, AV901/100*Slope+Offset))</f>
        <v>0.01</v>
      </c>
      <c r="AZ901" s="13">
        <f t="shared" ref="AZ901:AZ964" si="234">IF((AV901/100*Slope+Offset)^Nth_order &gt; 1, 1, IF((AV901/100*Slope+Offset)^Nth_order &lt; MODout_min, MODout_min, (AV901/100*Slope+Offset)^Nth_order))</f>
        <v>0.01</v>
      </c>
      <c r="BA901" s="13">
        <f t="shared" ref="BA901:BA964" si="235">HLOOKUP($N$20, $AW$3:$AX$994, AQ901, FALSE)</f>
        <v>0.01</v>
      </c>
      <c r="BB901" s="13">
        <f t="shared" ref="BB901:BB964" si="236">HLOOKUP($N$20, $AY$3:$AZ$994, AQ901, FALSE)</f>
        <v>0.01</v>
      </c>
      <c r="BC901" s="13">
        <f t="shared" ref="BC901:BC964" si="237">IF(BA901*N$32 &lt; 0.01*$N$12, 0.01*$N$12, BF901*N$32)</f>
        <v>0.06</v>
      </c>
      <c r="BD901" s="13">
        <f t="shared" ref="BD901:BD964" si="238">IF(BB901*N$24 &lt; 0.01*$N$12, 0.01*$N$12, BF901*N$24)</f>
        <v>0.06</v>
      </c>
      <c r="BE901" s="13">
        <f t="shared" ref="BE901:BE964" si="239">HLOOKUP($N$8, $AR$3:$AS$994, AQ901, FALSE)</f>
        <v>9.4000000000013308</v>
      </c>
      <c r="BF901" s="13">
        <f t="shared" ref="BF901:BF964" si="240">HLOOKUP($N$8, $BA$3:$BB$994, AQ901, FALSE)</f>
        <v>0.01</v>
      </c>
      <c r="BG901" s="13">
        <f t="shared" ref="BG901:BG964" si="241">HLOOKUP($N$8, $BC$3:$BD$994, AQ901, FALSE)</f>
        <v>0.06</v>
      </c>
    </row>
    <row r="902" spans="43:59">
      <c r="AQ902" s="13">
        <v>900</v>
      </c>
      <c r="AR902" s="13">
        <f t="shared" si="226"/>
        <v>9.3000000000013312</v>
      </c>
      <c r="AS902" s="13">
        <f t="shared" si="227"/>
        <v>0.23250000000003329</v>
      </c>
      <c r="AT902" s="13">
        <f t="shared" si="228"/>
        <v>415.00000000006656</v>
      </c>
      <c r="AU902" s="13">
        <f t="shared" si="229"/>
        <v>8.4693877551033996</v>
      </c>
      <c r="AV902" s="13">
        <f t="shared" si="230"/>
        <v>9.300000000001333</v>
      </c>
      <c r="AW902" s="13">
        <f t="shared" si="231"/>
        <v>0.01</v>
      </c>
      <c r="AX902" s="13">
        <f t="shared" si="232"/>
        <v>0.01</v>
      </c>
      <c r="AY902" s="13">
        <f t="shared" si="233"/>
        <v>0.01</v>
      </c>
      <c r="AZ902" s="13">
        <f t="shared" si="234"/>
        <v>0.01</v>
      </c>
      <c r="BA902" s="13">
        <f t="shared" si="235"/>
        <v>0.01</v>
      </c>
      <c r="BB902" s="13">
        <f t="shared" si="236"/>
        <v>0.01</v>
      </c>
      <c r="BC902" s="13">
        <f t="shared" si="237"/>
        <v>0.06</v>
      </c>
      <c r="BD902" s="13">
        <f t="shared" si="238"/>
        <v>0.06</v>
      </c>
      <c r="BE902" s="13">
        <f t="shared" si="239"/>
        <v>9.3000000000013312</v>
      </c>
      <c r="BF902" s="13">
        <f t="shared" si="240"/>
        <v>0.01</v>
      </c>
      <c r="BG902" s="13">
        <f t="shared" si="241"/>
        <v>0.06</v>
      </c>
    </row>
    <row r="903" spans="43:59">
      <c r="AQ903" s="13">
        <v>901</v>
      </c>
      <c r="AR903" s="13">
        <f t="shared" si="226"/>
        <v>9.2000000000013316</v>
      </c>
      <c r="AS903" s="13">
        <f t="shared" si="227"/>
        <v>0.23000000000003329</v>
      </c>
      <c r="AT903" s="13">
        <f t="shared" si="228"/>
        <v>410.00000000006662</v>
      </c>
      <c r="AU903" s="13">
        <f t="shared" si="229"/>
        <v>8.3673469387768691</v>
      </c>
      <c r="AV903" s="13">
        <f t="shared" si="230"/>
        <v>9.2000000000013316</v>
      </c>
      <c r="AW903" s="13">
        <f t="shared" si="231"/>
        <v>0.01</v>
      </c>
      <c r="AX903" s="13">
        <f t="shared" si="232"/>
        <v>0.01</v>
      </c>
      <c r="AY903" s="13">
        <f t="shared" si="233"/>
        <v>0.01</v>
      </c>
      <c r="AZ903" s="13">
        <f t="shared" si="234"/>
        <v>0.01</v>
      </c>
      <c r="BA903" s="13">
        <f t="shared" si="235"/>
        <v>0.01</v>
      </c>
      <c r="BB903" s="13">
        <f t="shared" si="236"/>
        <v>0.01</v>
      </c>
      <c r="BC903" s="13">
        <f t="shared" si="237"/>
        <v>0.06</v>
      </c>
      <c r="BD903" s="13">
        <f t="shared" si="238"/>
        <v>0.06</v>
      </c>
      <c r="BE903" s="13">
        <f t="shared" si="239"/>
        <v>9.2000000000013316</v>
      </c>
      <c r="BF903" s="13">
        <f t="shared" si="240"/>
        <v>0.01</v>
      </c>
      <c r="BG903" s="13">
        <f t="shared" si="241"/>
        <v>0.06</v>
      </c>
    </row>
    <row r="904" spans="43:59">
      <c r="AQ904" s="13">
        <v>902</v>
      </c>
      <c r="AR904" s="13">
        <f t="shared" ref="AR904:AR967" si="242">AR903-0.1</f>
        <v>9.1000000000013319</v>
      </c>
      <c r="AS904" s="13">
        <f t="shared" si="227"/>
        <v>0.22750000000003329</v>
      </c>
      <c r="AT904" s="13">
        <f t="shared" si="228"/>
        <v>405.00000000006662</v>
      </c>
      <c r="AU904" s="13">
        <f t="shared" si="229"/>
        <v>8.2653061224503386</v>
      </c>
      <c r="AV904" s="13">
        <f t="shared" si="230"/>
        <v>9.1000000000013319</v>
      </c>
      <c r="AW904" s="13">
        <f t="shared" si="231"/>
        <v>0.01</v>
      </c>
      <c r="AX904" s="13">
        <f t="shared" si="232"/>
        <v>0.01</v>
      </c>
      <c r="AY904" s="13">
        <f t="shared" si="233"/>
        <v>0.01</v>
      </c>
      <c r="AZ904" s="13">
        <f t="shared" si="234"/>
        <v>0.01</v>
      </c>
      <c r="BA904" s="13">
        <f t="shared" si="235"/>
        <v>0.01</v>
      </c>
      <c r="BB904" s="13">
        <f t="shared" si="236"/>
        <v>0.01</v>
      </c>
      <c r="BC904" s="13">
        <f t="shared" si="237"/>
        <v>0.06</v>
      </c>
      <c r="BD904" s="13">
        <f t="shared" si="238"/>
        <v>0.06</v>
      </c>
      <c r="BE904" s="13">
        <f t="shared" si="239"/>
        <v>9.1000000000013319</v>
      </c>
      <c r="BF904" s="13">
        <f t="shared" si="240"/>
        <v>0.01</v>
      </c>
      <c r="BG904" s="13">
        <f t="shared" si="241"/>
        <v>0.06</v>
      </c>
    </row>
    <row r="905" spans="43:59">
      <c r="AQ905" s="13">
        <v>903</v>
      </c>
      <c r="AR905" s="13">
        <f t="shared" si="242"/>
        <v>9.0000000000013323</v>
      </c>
      <c r="AS905" s="13">
        <f t="shared" si="227"/>
        <v>0.22500000000003331</v>
      </c>
      <c r="AT905" s="13">
        <f t="shared" si="228"/>
        <v>400.00000000006662</v>
      </c>
      <c r="AU905" s="13">
        <f t="shared" si="229"/>
        <v>8.1632653061238081</v>
      </c>
      <c r="AV905" s="13">
        <f t="shared" si="230"/>
        <v>9.0000000000013323</v>
      </c>
      <c r="AW905" s="13">
        <f t="shared" si="231"/>
        <v>0.01</v>
      </c>
      <c r="AX905" s="13">
        <f t="shared" si="232"/>
        <v>0.01</v>
      </c>
      <c r="AY905" s="13">
        <f t="shared" si="233"/>
        <v>0.01</v>
      </c>
      <c r="AZ905" s="13">
        <f t="shared" si="234"/>
        <v>0.01</v>
      </c>
      <c r="BA905" s="13">
        <f t="shared" si="235"/>
        <v>0.01</v>
      </c>
      <c r="BB905" s="13">
        <f t="shared" si="236"/>
        <v>0.01</v>
      </c>
      <c r="BC905" s="13">
        <f t="shared" si="237"/>
        <v>0.06</v>
      </c>
      <c r="BD905" s="13">
        <f t="shared" si="238"/>
        <v>0.06</v>
      </c>
      <c r="BE905" s="13">
        <f t="shared" si="239"/>
        <v>9.0000000000013323</v>
      </c>
      <c r="BF905" s="13">
        <f t="shared" si="240"/>
        <v>0.01</v>
      </c>
      <c r="BG905" s="13">
        <f t="shared" si="241"/>
        <v>0.06</v>
      </c>
    </row>
    <row r="906" spans="43:59">
      <c r="AQ906" s="13">
        <v>904</v>
      </c>
      <c r="AR906" s="13">
        <f t="shared" si="242"/>
        <v>8.9000000000013326</v>
      </c>
      <c r="AS906" s="13">
        <f t="shared" si="227"/>
        <v>0.22250000000003334</v>
      </c>
      <c r="AT906" s="13">
        <f t="shared" si="228"/>
        <v>395.00000000006668</v>
      </c>
      <c r="AU906" s="13">
        <f t="shared" si="229"/>
        <v>8.0612244897972793</v>
      </c>
      <c r="AV906" s="13">
        <f t="shared" si="230"/>
        <v>8.9000000000013326</v>
      </c>
      <c r="AW906" s="13">
        <f t="shared" si="231"/>
        <v>0.01</v>
      </c>
      <c r="AX906" s="13">
        <f t="shared" si="232"/>
        <v>0.01</v>
      </c>
      <c r="AY906" s="13">
        <f t="shared" si="233"/>
        <v>0.01</v>
      </c>
      <c r="AZ906" s="13">
        <f t="shared" si="234"/>
        <v>0.01</v>
      </c>
      <c r="BA906" s="13">
        <f t="shared" si="235"/>
        <v>0.01</v>
      </c>
      <c r="BB906" s="13">
        <f t="shared" si="236"/>
        <v>0.01</v>
      </c>
      <c r="BC906" s="13">
        <f t="shared" si="237"/>
        <v>0.06</v>
      </c>
      <c r="BD906" s="13">
        <f t="shared" si="238"/>
        <v>0.06</v>
      </c>
      <c r="BE906" s="13">
        <f t="shared" si="239"/>
        <v>8.9000000000013326</v>
      </c>
      <c r="BF906" s="13">
        <f t="shared" si="240"/>
        <v>0.01</v>
      </c>
      <c r="BG906" s="13">
        <f t="shared" si="241"/>
        <v>0.06</v>
      </c>
    </row>
    <row r="907" spans="43:59">
      <c r="AQ907" s="13">
        <v>905</v>
      </c>
      <c r="AR907" s="13">
        <f t="shared" si="242"/>
        <v>8.800000000001333</v>
      </c>
      <c r="AS907" s="13">
        <f t="shared" si="227"/>
        <v>0.22000000000003334</v>
      </c>
      <c r="AT907" s="13">
        <f t="shared" si="228"/>
        <v>390.00000000006668</v>
      </c>
      <c r="AU907" s="13">
        <f t="shared" si="229"/>
        <v>7.9591836734707488</v>
      </c>
      <c r="AV907" s="13">
        <f t="shared" si="230"/>
        <v>8.800000000001333</v>
      </c>
      <c r="AW907" s="13">
        <f t="shared" si="231"/>
        <v>0.01</v>
      </c>
      <c r="AX907" s="13">
        <f t="shared" si="232"/>
        <v>0.01</v>
      </c>
      <c r="AY907" s="13">
        <f t="shared" si="233"/>
        <v>0.01</v>
      </c>
      <c r="AZ907" s="13">
        <f t="shared" si="234"/>
        <v>0.01</v>
      </c>
      <c r="BA907" s="13">
        <f t="shared" si="235"/>
        <v>0.01</v>
      </c>
      <c r="BB907" s="13">
        <f t="shared" si="236"/>
        <v>0.01</v>
      </c>
      <c r="BC907" s="13">
        <f t="shared" si="237"/>
        <v>0.06</v>
      </c>
      <c r="BD907" s="13">
        <f t="shared" si="238"/>
        <v>0.06</v>
      </c>
      <c r="BE907" s="13">
        <f t="shared" si="239"/>
        <v>8.800000000001333</v>
      </c>
      <c r="BF907" s="13">
        <f t="shared" si="240"/>
        <v>0.01</v>
      </c>
      <c r="BG907" s="13">
        <f t="shared" si="241"/>
        <v>0.06</v>
      </c>
    </row>
    <row r="908" spans="43:59">
      <c r="AQ908" s="13">
        <v>906</v>
      </c>
      <c r="AR908" s="13">
        <f t="shared" si="242"/>
        <v>8.7000000000013333</v>
      </c>
      <c r="AS908" s="13">
        <f t="shared" si="227"/>
        <v>0.21750000000003333</v>
      </c>
      <c r="AT908" s="13">
        <f t="shared" si="228"/>
        <v>385.00000000006668</v>
      </c>
      <c r="AU908" s="13">
        <f t="shared" si="229"/>
        <v>7.8571428571442183</v>
      </c>
      <c r="AV908" s="13">
        <f t="shared" si="230"/>
        <v>8.7000000000013333</v>
      </c>
      <c r="AW908" s="13">
        <f t="shared" si="231"/>
        <v>0.01</v>
      </c>
      <c r="AX908" s="13">
        <f t="shared" si="232"/>
        <v>0.01</v>
      </c>
      <c r="AY908" s="13">
        <f t="shared" si="233"/>
        <v>0.01</v>
      </c>
      <c r="AZ908" s="13">
        <f t="shared" si="234"/>
        <v>0.01</v>
      </c>
      <c r="BA908" s="13">
        <f t="shared" si="235"/>
        <v>0.01</v>
      </c>
      <c r="BB908" s="13">
        <f t="shared" si="236"/>
        <v>0.01</v>
      </c>
      <c r="BC908" s="13">
        <f t="shared" si="237"/>
        <v>0.06</v>
      </c>
      <c r="BD908" s="13">
        <f t="shared" si="238"/>
        <v>0.06</v>
      </c>
      <c r="BE908" s="13">
        <f t="shared" si="239"/>
        <v>8.7000000000013333</v>
      </c>
      <c r="BF908" s="13">
        <f t="shared" si="240"/>
        <v>0.01</v>
      </c>
      <c r="BG908" s="13">
        <f t="shared" si="241"/>
        <v>0.06</v>
      </c>
    </row>
    <row r="909" spans="43:59">
      <c r="AQ909" s="13">
        <v>907</v>
      </c>
      <c r="AR909" s="13">
        <f t="shared" si="242"/>
        <v>8.6000000000013337</v>
      </c>
      <c r="AS909" s="13">
        <f t="shared" si="227"/>
        <v>0.21500000000003333</v>
      </c>
      <c r="AT909" s="13">
        <f t="shared" si="228"/>
        <v>380.00000000006673</v>
      </c>
      <c r="AU909" s="13">
        <f t="shared" si="229"/>
        <v>7.7551020408176878</v>
      </c>
      <c r="AV909" s="13">
        <f t="shared" si="230"/>
        <v>8.6000000000013337</v>
      </c>
      <c r="AW909" s="13">
        <f t="shared" si="231"/>
        <v>0.01</v>
      </c>
      <c r="AX909" s="13">
        <f t="shared" si="232"/>
        <v>0.01</v>
      </c>
      <c r="AY909" s="13">
        <f t="shared" si="233"/>
        <v>0.01</v>
      </c>
      <c r="AZ909" s="13">
        <f t="shared" si="234"/>
        <v>0.01</v>
      </c>
      <c r="BA909" s="13">
        <f t="shared" si="235"/>
        <v>0.01</v>
      </c>
      <c r="BB909" s="13">
        <f t="shared" si="236"/>
        <v>0.01</v>
      </c>
      <c r="BC909" s="13">
        <f t="shared" si="237"/>
        <v>0.06</v>
      </c>
      <c r="BD909" s="13">
        <f t="shared" si="238"/>
        <v>0.06</v>
      </c>
      <c r="BE909" s="13">
        <f t="shared" si="239"/>
        <v>8.6000000000013337</v>
      </c>
      <c r="BF909" s="13">
        <f t="shared" si="240"/>
        <v>0.01</v>
      </c>
      <c r="BG909" s="13">
        <f t="shared" si="241"/>
        <v>0.06</v>
      </c>
    </row>
    <row r="910" spans="43:59">
      <c r="AQ910" s="13">
        <v>908</v>
      </c>
      <c r="AR910" s="13">
        <f t="shared" si="242"/>
        <v>8.500000000001334</v>
      </c>
      <c r="AS910" s="13">
        <f t="shared" si="227"/>
        <v>0.21250000000003336</v>
      </c>
      <c r="AT910" s="13">
        <f t="shared" si="228"/>
        <v>375.00000000006673</v>
      </c>
      <c r="AU910" s="13">
        <f t="shared" si="229"/>
        <v>7.6530612244911573</v>
      </c>
      <c r="AV910" s="13">
        <f t="shared" si="230"/>
        <v>8.500000000001334</v>
      </c>
      <c r="AW910" s="13">
        <f t="shared" si="231"/>
        <v>0.01</v>
      </c>
      <c r="AX910" s="13">
        <f t="shared" si="232"/>
        <v>0.01</v>
      </c>
      <c r="AY910" s="13">
        <f t="shared" si="233"/>
        <v>0.01</v>
      </c>
      <c r="AZ910" s="13">
        <f t="shared" si="234"/>
        <v>0.01</v>
      </c>
      <c r="BA910" s="13">
        <f t="shared" si="235"/>
        <v>0.01</v>
      </c>
      <c r="BB910" s="13">
        <f t="shared" si="236"/>
        <v>0.01</v>
      </c>
      <c r="BC910" s="13">
        <f t="shared" si="237"/>
        <v>0.06</v>
      </c>
      <c r="BD910" s="13">
        <f t="shared" si="238"/>
        <v>0.06</v>
      </c>
      <c r="BE910" s="13">
        <f t="shared" si="239"/>
        <v>8.500000000001334</v>
      </c>
      <c r="BF910" s="13">
        <f t="shared" si="240"/>
        <v>0.01</v>
      </c>
      <c r="BG910" s="13">
        <f t="shared" si="241"/>
        <v>0.06</v>
      </c>
    </row>
    <row r="911" spans="43:59">
      <c r="AQ911" s="13">
        <v>909</v>
      </c>
      <c r="AR911" s="13">
        <f t="shared" si="242"/>
        <v>8.4000000000013344</v>
      </c>
      <c r="AS911" s="13">
        <f t="shared" si="227"/>
        <v>0.21000000000003335</v>
      </c>
      <c r="AT911" s="13">
        <f t="shared" si="228"/>
        <v>370.00000000006673</v>
      </c>
      <c r="AU911" s="13">
        <f t="shared" si="229"/>
        <v>7.5510204081646268</v>
      </c>
      <c r="AV911" s="13">
        <f t="shared" si="230"/>
        <v>8.4000000000013344</v>
      </c>
      <c r="AW911" s="13">
        <f t="shared" si="231"/>
        <v>0.01</v>
      </c>
      <c r="AX911" s="13">
        <f t="shared" si="232"/>
        <v>0.01</v>
      </c>
      <c r="AY911" s="13">
        <f t="shared" si="233"/>
        <v>0.01</v>
      </c>
      <c r="AZ911" s="13">
        <f t="shared" si="234"/>
        <v>0.01</v>
      </c>
      <c r="BA911" s="13">
        <f t="shared" si="235"/>
        <v>0.01</v>
      </c>
      <c r="BB911" s="13">
        <f t="shared" si="236"/>
        <v>0.01</v>
      </c>
      <c r="BC911" s="13">
        <f t="shared" si="237"/>
        <v>0.06</v>
      </c>
      <c r="BD911" s="13">
        <f t="shared" si="238"/>
        <v>0.06</v>
      </c>
      <c r="BE911" s="13">
        <f t="shared" si="239"/>
        <v>8.4000000000013344</v>
      </c>
      <c r="BF911" s="13">
        <f t="shared" si="240"/>
        <v>0.01</v>
      </c>
      <c r="BG911" s="13">
        <f t="shared" si="241"/>
        <v>0.06</v>
      </c>
    </row>
    <row r="912" spans="43:59">
      <c r="AQ912" s="13">
        <v>910</v>
      </c>
      <c r="AR912" s="13">
        <f t="shared" si="242"/>
        <v>8.3000000000013348</v>
      </c>
      <c r="AS912" s="13">
        <f t="shared" si="227"/>
        <v>0.20750000000003335</v>
      </c>
      <c r="AT912" s="13">
        <f t="shared" si="228"/>
        <v>365.00000000006668</v>
      </c>
      <c r="AU912" s="13">
        <f t="shared" si="229"/>
        <v>7.4489795918380954</v>
      </c>
      <c r="AV912" s="13">
        <f t="shared" si="230"/>
        <v>8.3000000000013348</v>
      </c>
      <c r="AW912" s="13">
        <f t="shared" si="231"/>
        <v>0.01</v>
      </c>
      <c r="AX912" s="13">
        <f t="shared" si="232"/>
        <v>0.01</v>
      </c>
      <c r="AY912" s="13">
        <f t="shared" si="233"/>
        <v>0.01</v>
      </c>
      <c r="AZ912" s="13">
        <f t="shared" si="234"/>
        <v>0.01</v>
      </c>
      <c r="BA912" s="13">
        <f t="shared" si="235"/>
        <v>0.01</v>
      </c>
      <c r="BB912" s="13">
        <f t="shared" si="236"/>
        <v>0.01</v>
      </c>
      <c r="BC912" s="13">
        <f t="shared" si="237"/>
        <v>0.06</v>
      </c>
      <c r="BD912" s="13">
        <f t="shared" si="238"/>
        <v>0.06</v>
      </c>
      <c r="BE912" s="13">
        <f t="shared" si="239"/>
        <v>8.3000000000013348</v>
      </c>
      <c r="BF912" s="13">
        <f t="shared" si="240"/>
        <v>0.01</v>
      </c>
      <c r="BG912" s="13">
        <f t="shared" si="241"/>
        <v>0.06</v>
      </c>
    </row>
    <row r="913" spans="43:59">
      <c r="AQ913" s="13">
        <v>911</v>
      </c>
      <c r="AR913" s="13">
        <f t="shared" si="242"/>
        <v>8.2000000000013351</v>
      </c>
      <c r="AS913" s="13">
        <f t="shared" si="227"/>
        <v>0.20500000000003341</v>
      </c>
      <c r="AT913" s="13">
        <f t="shared" si="228"/>
        <v>360.00000000006679</v>
      </c>
      <c r="AU913" s="13">
        <f t="shared" si="229"/>
        <v>7.3469387755115676</v>
      </c>
      <c r="AV913" s="13">
        <f t="shared" si="230"/>
        <v>8.2000000000013369</v>
      </c>
      <c r="AW913" s="13">
        <f t="shared" si="231"/>
        <v>0.01</v>
      </c>
      <c r="AX913" s="13">
        <f t="shared" si="232"/>
        <v>0.01</v>
      </c>
      <c r="AY913" s="13">
        <f t="shared" si="233"/>
        <v>0.01</v>
      </c>
      <c r="AZ913" s="13">
        <f t="shared" si="234"/>
        <v>0.01</v>
      </c>
      <c r="BA913" s="13">
        <f t="shared" si="235"/>
        <v>0.01</v>
      </c>
      <c r="BB913" s="13">
        <f t="shared" si="236"/>
        <v>0.01</v>
      </c>
      <c r="BC913" s="13">
        <f t="shared" si="237"/>
        <v>0.06</v>
      </c>
      <c r="BD913" s="13">
        <f t="shared" si="238"/>
        <v>0.06</v>
      </c>
      <c r="BE913" s="13">
        <f t="shared" si="239"/>
        <v>8.2000000000013351</v>
      </c>
      <c r="BF913" s="13">
        <f t="shared" si="240"/>
        <v>0.01</v>
      </c>
      <c r="BG913" s="13">
        <f t="shared" si="241"/>
        <v>0.06</v>
      </c>
    </row>
    <row r="914" spans="43:59">
      <c r="AQ914" s="13">
        <v>912</v>
      </c>
      <c r="AR914" s="13">
        <f t="shared" si="242"/>
        <v>8.1000000000013355</v>
      </c>
      <c r="AS914" s="13">
        <f t="shared" si="227"/>
        <v>0.2025000000000334</v>
      </c>
      <c r="AT914" s="13">
        <f t="shared" si="228"/>
        <v>355.00000000006679</v>
      </c>
      <c r="AU914" s="13">
        <f t="shared" si="229"/>
        <v>7.2448979591850371</v>
      </c>
      <c r="AV914" s="13">
        <f t="shared" si="230"/>
        <v>8.1000000000013372</v>
      </c>
      <c r="AW914" s="13">
        <f t="shared" si="231"/>
        <v>0.01</v>
      </c>
      <c r="AX914" s="13">
        <f t="shared" si="232"/>
        <v>0.01</v>
      </c>
      <c r="AY914" s="13">
        <f t="shared" si="233"/>
        <v>0.01</v>
      </c>
      <c r="AZ914" s="13">
        <f t="shared" si="234"/>
        <v>0.01</v>
      </c>
      <c r="BA914" s="13">
        <f t="shared" si="235"/>
        <v>0.01</v>
      </c>
      <c r="BB914" s="13">
        <f t="shared" si="236"/>
        <v>0.01</v>
      </c>
      <c r="BC914" s="13">
        <f t="shared" si="237"/>
        <v>0.06</v>
      </c>
      <c r="BD914" s="13">
        <f t="shared" si="238"/>
        <v>0.06</v>
      </c>
      <c r="BE914" s="13">
        <f t="shared" si="239"/>
        <v>8.1000000000013355</v>
      </c>
      <c r="BF914" s="13">
        <f t="shared" si="240"/>
        <v>0.01</v>
      </c>
      <c r="BG914" s="13">
        <f t="shared" si="241"/>
        <v>0.06</v>
      </c>
    </row>
    <row r="915" spans="43:59">
      <c r="AQ915" s="13">
        <v>913</v>
      </c>
      <c r="AR915" s="13">
        <f t="shared" si="242"/>
        <v>8.0000000000013358</v>
      </c>
      <c r="AS915" s="13">
        <f t="shared" si="227"/>
        <v>0.2000000000000334</v>
      </c>
      <c r="AT915" s="13">
        <f t="shared" si="228"/>
        <v>350.00000000006673</v>
      </c>
      <c r="AU915" s="13">
        <f t="shared" si="229"/>
        <v>7.1428571428585048</v>
      </c>
      <c r="AV915" s="13">
        <f t="shared" si="230"/>
        <v>8.0000000000013358</v>
      </c>
      <c r="AW915" s="13">
        <f t="shared" si="231"/>
        <v>0.01</v>
      </c>
      <c r="AX915" s="13">
        <f t="shared" si="232"/>
        <v>0.01</v>
      </c>
      <c r="AY915" s="13">
        <f t="shared" si="233"/>
        <v>0.01</v>
      </c>
      <c r="AZ915" s="13">
        <f t="shared" si="234"/>
        <v>0.01</v>
      </c>
      <c r="BA915" s="13">
        <f t="shared" si="235"/>
        <v>0.01</v>
      </c>
      <c r="BB915" s="13">
        <f t="shared" si="236"/>
        <v>0.01</v>
      </c>
      <c r="BC915" s="13">
        <f t="shared" si="237"/>
        <v>0.06</v>
      </c>
      <c r="BD915" s="13">
        <f t="shared" si="238"/>
        <v>0.06</v>
      </c>
      <c r="BE915" s="13">
        <f t="shared" si="239"/>
        <v>8.0000000000013358</v>
      </c>
      <c r="BF915" s="13">
        <f t="shared" si="240"/>
        <v>0.01</v>
      </c>
      <c r="BG915" s="13">
        <f t="shared" si="241"/>
        <v>0.06</v>
      </c>
    </row>
    <row r="916" spans="43:59">
      <c r="AQ916" s="13">
        <v>914</v>
      </c>
      <c r="AR916" s="13">
        <f t="shared" si="242"/>
        <v>7.9000000000013362</v>
      </c>
      <c r="AS916" s="13">
        <f t="shared" si="227"/>
        <v>0.1975000000000334</v>
      </c>
      <c r="AT916" s="13">
        <f t="shared" si="228"/>
        <v>345.00000000006685</v>
      </c>
      <c r="AU916" s="13">
        <f t="shared" si="229"/>
        <v>7.0408163265319761</v>
      </c>
      <c r="AV916" s="13">
        <f t="shared" si="230"/>
        <v>7.9000000000013362</v>
      </c>
      <c r="AW916" s="13">
        <f t="shared" si="231"/>
        <v>0.01</v>
      </c>
      <c r="AX916" s="13">
        <f t="shared" si="232"/>
        <v>0.01</v>
      </c>
      <c r="AY916" s="13">
        <f t="shared" si="233"/>
        <v>0.01</v>
      </c>
      <c r="AZ916" s="13">
        <f t="shared" si="234"/>
        <v>0.01</v>
      </c>
      <c r="BA916" s="13">
        <f t="shared" si="235"/>
        <v>0.01</v>
      </c>
      <c r="BB916" s="13">
        <f t="shared" si="236"/>
        <v>0.01</v>
      </c>
      <c r="BC916" s="13">
        <f t="shared" si="237"/>
        <v>0.06</v>
      </c>
      <c r="BD916" s="13">
        <f t="shared" si="238"/>
        <v>0.06</v>
      </c>
      <c r="BE916" s="13">
        <f t="shared" si="239"/>
        <v>7.9000000000013362</v>
      </c>
      <c r="BF916" s="13">
        <f t="shared" si="240"/>
        <v>0.01</v>
      </c>
      <c r="BG916" s="13">
        <f t="shared" si="241"/>
        <v>0.06</v>
      </c>
    </row>
    <row r="917" spans="43:59">
      <c r="AQ917" s="13">
        <v>915</v>
      </c>
      <c r="AR917" s="13">
        <f t="shared" si="242"/>
        <v>7.8000000000013365</v>
      </c>
      <c r="AS917" s="13">
        <f t="shared" si="227"/>
        <v>0.1950000000000334</v>
      </c>
      <c r="AT917" s="13">
        <f t="shared" si="228"/>
        <v>340.00000000006685</v>
      </c>
      <c r="AU917" s="13">
        <f t="shared" si="229"/>
        <v>6.9387755102054456</v>
      </c>
      <c r="AV917" s="13">
        <f t="shared" si="230"/>
        <v>7.8000000000013365</v>
      </c>
      <c r="AW917" s="13">
        <f t="shared" si="231"/>
        <v>0.01</v>
      </c>
      <c r="AX917" s="13">
        <f t="shared" si="232"/>
        <v>0.01</v>
      </c>
      <c r="AY917" s="13">
        <f t="shared" si="233"/>
        <v>0.01</v>
      </c>
      <c r="AZ917" s="13">
        <f t="shared" si="234"/>
        <v>0.01</v>
      </c>
      <c r="BA917" s="13">
        <f t="shared" si="235"/>
        <v>0.01</v>
      </c>
      <c r="BB917" s="13">
        <f t="shared" si="236"/>
        <v>0.01</v>
      </c>
      <c r="BC917" s="13">
        <f t="shared" si="237"/>
        <v>0.06</v>
      </c>
      <c r="BD917" s="13">
        <f t="shared" si="238"/>
        <v>0.06</v>
      </c>
      <c r="BE917" s="13">
        <f t="shared" si="239"/>
        <v>7.8000000000013365</v>
      </c>
      <c r="BF917" s="13">
        <f t="shared" si="240"/>
        <v>0.01</v>
      </c>
      <c r="BG917" s="13">
        <f t="shared" si="241"/>
        <v>0.06</v>
      </c>
    </row>
    <row r="918" spans="43:59">
      <c r="AQ918" s="13">
        <v>916</v>
      </c>
      <c r="AR918" s="13">
        <f t="shared" si="242"/>
        <v>7.7000000000013369</v>
      </c>
      <c r="AS918" s="13">
        <f t="shared" si="227"/>
        <v>0.19250000000003342</v>
      </c>
      <c r="AT918" s="13">
        <f t="shared" si="228"/>
        <v>335.00000000006679</v>
      </c>
      <c r="AU918" s="13">
        <f t="shared" si="229"/>
        <v>6.8367346938789142</v>
      </c>
      <c r="AV918" s="13">
        <f t="shared" si="230"/>
        <v>7.700000000001336</v>
      </c>
      <c r="AW918" s="13">
        <f t="shared" si="231"/>
        <v>0.01</v>
      </c>
      <c r="AX918" s="13">
        <f t="shared" si="232"/>
        <v>0.01</v>
      </c>
      <c r="AY918" s="13">
        <f t="shared" si="233"/>
        <v>0.01</v>
      </c>
      <c r="AZ918" s="13">
        <f t="shared" si="234"/>
        <v>0.01</v>
      </c>
      <c r="BA918" s="13">
        <f t="shared" si="235"/>
        <v>0.01</v>
      </c>
      <c r="BB918" s="13">
        <f t="shared" si="236"/>
        <v>0.01</v>
      </c>
      <c r="BC918" s="13">
        <f t="shared" si="237"/>
        <v>0.06</v>
      </c>
      <c r="BD918" s="13">
        <f t="shared" si="238"/>
        <v>0.06</v>
      </c>
      <c r="BE918" s="13">
        <f t="shared" si="239"/>
        <v>7.7000000000013369</v>
      </c>
      <c r="BF918" s="13">
        <f t="shared" si="240"/>
        <v>0.01</v>
      </c>
      <c r="BG918" s="13">
        <f t="shared" si="241"/>
        <v>0.06</v>
      </c>
    </row>
    <row r="919" spans="43:59">
      <c r="AQ919" s="13">
        <v>917</v>
      </c>
      <c r="AR919" s="13">
        <f t="shared" si="242"/>
        <v>7.6000000000013372</v>
      </c>
      <c r="AS919" s="13">
        <f t="shared" si="227"/>
        <v>0.19000000000003342</v>
      </c>
      <c r="AT919" s="13">
        <f t="shared" si="228"/>
        <v>330.0000000000669</v>
      </c>
      <c r="AU919" s="13">
        <f t="shared" si="229"/>
        <v>6.7346938775523864</v>
      </c>
      <c r="AV919" s="13">
        <f t="shared" si="230"/>
        <v>7.6000000000013364</v>
      </c>
      <c r="AW919" s="13">
        <f t="shared" si="231"/>
        <v>0.01</v>
      </c>
      <c r="AX919" s="13">
        <f t="shared" si="232"/>
        <v>0.01</v>
      </c>
      <c r="AY919" s="13">
        <f t="shared" si="233"/>
        <v>0.01</v>
      </c>
      <c r="AZ919" s="13">
        <f t="shared" si="234"/>
        <v>0.01</v>
      </c>
      <c r="BA919" s="13">
        <f t="shared" si="235"/>
        <v>0.01</v>
      </c>
      <c r="BB919" s="13">
        <f t="shared" si="236"/>
        <v>0.01</v>
      </c>
      <c r="BC919" s="13">
        <f t="shared" si="237"/>
        <v>0.06</v>
      </c>
      <c r="BD919" s="13">
        <f t="shared" si="238"/>
        <v>0.06</v>
      </c>
      <c r="BE919" s="13">
        <f t="shared" si="239"/>
        <v>7.6000000000013372</v>
      </c>
      <c r="BF919" s="13">
        <f t="shared" si="240"/>
        <v>0.01</v>
      </c>
      <c r="BG919" s="13">
        <f t="shared" si="241"/>
        <v>0.06</v>
      </c>
    </row>
    <row r="920" spans="43:59">
      <c r="AQ920" s="13">
        <v>918</v>
      </c>
      <c r="AR920" s="13">
        <f t="shared" si="242"/>
        <v>7.5000000000013376</v>
      </c>
      <c r="AS920" s="13">
        <f t="shared" si="227"/>
        <v>0.18750000000003342</v>
      </c>
      <c r="AT920" s="13">
        <f t="shared" si="228"/>
        <v>325.0000000000669</v>
      </c>
      <c r="AU920" s="13">
        <f t="shared" si="229"/>
        <v>6.6326530612258559</v>
      </c>
      <c r="AV920" s="13">
        <f t="shared" si="230"/>
        <v>7.5000000000013358</v>
      </c>
      <c r="AW920" s="13">
        <f t="shared" si="231"/>
        <v>0.01</v>
      </c>
      <c r="AX920" s="13">
        <f t="shared" si="232"/>
        <v>0.01</v>
      </c>
      <c r="AY920" s="13">
        <f t="shared" si="233"/>
        <v>0.01</v>
      </c>
      <c r="AZ920" s="13">
        <f t="shared" si="234"/>
        <v>0.01</v>
      </c>
      <c r="BA920" s="13">
        <f t="shared" si="235"/>
        <v>0.01</v>
      </c>
      <c r="BB920" s="13">
        <f t="shared" si="236"/>
        <v>0.01</v>
      </c>
      <c r="BC920" s="13">
        <f t="shared" si="237"/>
        <v>0.06</v>
      </c>
      <c r="BD920" s="13">
        <f t="shared" si="238"/>
        <v>0.06</v>
      </c>
      <c r="BE920" s="13">
        <f t="shared" si="239"/>
        <v>7.5000000000013376</v>
      </c>
      <c r="BF920" s="13">
        <f t="shared" si="240"/>
        <v>0.01</v>
      </c>
      <c r="BG920" s="13">
        <f t="shared" si="241"/>
        <v>0.06</v>
      </c>
    </row>
    <row r="921" spans="43:59">
      <c r="AQ921" s="13">
        <v>919</v>
      </c>
      <c r="AR921" s="13">
        <f t="shared" si="242"/>
        <v>7.400000000001338</v>
      </c>
      <c r="AS921" s="13">
        <f t="shared" si="227"/>
        <v>0.18500000000003347</v>
      </c>
      <c r="AT921" s="13">
        <f t="shared" si="228"/>
        <v>320.00000000006685</v>
      </c>
      <c r="AU921" s="13">
        <f t="shared" si="229"/>
        <v>6.5306122448993236</v>
      </c>
      <c r="AV921" s="13">
        <f t="shared" si="230"/>
        <v>7.4000000000013388</v>
      </c>
      <c r="AW921" s="13">
        <f t="shared" si="231"/>
        <v>0.01</v>
      </c>
      <c r="AX921" s="13">
        <f t="shared" si="232"/>
        <v>0.01</v>
      </c>
      <c r="AY921" s="13">
        <f t="shared" si="233"/>
        <v>0.01</v>
      </c>
      <c r="AZ921" s="13">
        <f t="shared" si="234"/>
        <v>0.01</v>
      </c>
      <c r="BA921" s="13">
        <f t="shared" si="235"/>
        <v>0.01</v>
      </c>
      <c r="BB921" s="13">
        <f t="shared" si="236"/>
        <v>0.01</v>
      </c>
      <c r="BC921" s="13">
        <f t="shared" si="237"/>
        <v>0.06</v>
      </c>
      <c r="BD921" s="13">
        <f t="shared" si="238"/>
        <v>0.06</v>
      </c>
      <c r="BE921" s="13">
        <f t="shared" si="239"/>
        <v>7.400000000001338</v>
      </c>
      <c r="BF921" s="13">
        <f t="shared" si="240"/>
        <v>0.01</v>
      </c>
      <c r="BG921" s="13">
        <f t="shared" si="241"/>
        <v>0.06</v>
      </c>
    </row>
    <row r="922" spans="43:59">
      <c r="AQ922" s="13">
        <v>920</v>
      </c>
      <c r="AR922" s="13">
        <f t="shared" si="242"/>
        <v>7.3000000000013383</v>
      </c>
      <c r="AS922" s="13">
        <f t="shared" si="227"/>
        <v>0.18250000000003347</v>
      </c>
      <c r="AT922" s="13">
        <f t="shared" si="228"/>
        <v>315.00000000006696</v>
      </c>
      <c r="AU922" s="13">
        <f t="shared" si="229"/>
        <v>6.4285714285727948</v>
      </c>
      <c r="AV922" s="13">
        <f t="shared" si="230"/>
        <v>7.3000000000013383</v>
      </c>
      <c r="AW922" s="13">
        <f t="shared" si="231"/>
        <v>0.01</v>
      </c>
      <c r="AX922" s="13">
        <f t="shared" si="232"/>
        <v>0.01</v>
      </c>
      <c r="AY922" s="13">
        <f t="shared" si="233"/>
        <v>0.01</v>
      </c>
      <c r="AZ922" s="13">
        <f t="shared" si="234"/>
        <v>0.01</v>
      </c>
      <c r="BA922" s="13">
        <f t="shared" si="235"/>
        <v>0.01</v>
      </c>
      <c r="BB922" s="13">
        <f t="shared" si="236"/>
        <v>0.01</v>
      </c>
      <c r="BC922" s="13">
        <f t="shared" si="237"/>
        <v>0.06</v>
      </c>
      <c r="BD922" s="13">
        <f t="shared" si="238"/>
        <v>0.06</v>
      </c>
      <c r="BE922" s="13">
        <f t="shared" si="239"/>
        <v>7.3000000000013383</v>
      </c>
      <c r="BF922" s="13">
        <f t="shared" si="240"/>
        <v>0.01</v>
      </c>
      <c r="BG922" s="13">
        <f t="shared" si="241"/>
        <v>0.06</v>
      </c>
    </row>
    <row r="923" spans="43:59">
      <c r="AQ923" s="13">
        <v>921</v>
      </c>
      <c r="AR923" s="13">
        <f t="shared" si="242"/>
        <v>7.2000000000013387</v>
      </c>
      <c r="AS923" s="13">
        <f t="shared" si="227"/>
        <v>0.18000000000003347</v>
      </c>
      <c r="AT923" s="13">
        <f t="shared" si="228"/>
        <v>310.00000000006696</v>
      </c>
      <c r="AU923" s="13">
        <f t="shared" si="229"/>
        <v>6.3265306122462643</v>
      </c>
      <c r="AV923" s="13">
        <f t="shared" si="230"/>
        <v>7.2000000000013387</v>
      </c>
      <c r="AW923" s="13">
        <f t="shared" si="231"/>
        <v>0.01</v>
      </c>
      <c r="AX923" s="13">
        <f t="shared" si="232"/>
        <v>0.01</v>
      </c>
      <c r="AY923" s="13">
        <f t="shared" si="233"/>
        <v>0.01</v>
      </c>
      <c r="AZ923" s="13">
        <f t="shared" si="234"/>
        <v>0.01</v>
      </c>
      <c r="BA923" s="13">
        <f t="shared" si="235"/>
        <v>0.01</v>
      </c>
      <c r="BB923" s="13">
        <f t="shared" si="236"/>
        <v>0.01</v>
      </c>
      <c r="BC923" s="13">
        <f t="shared" si="237"/>
        <v>0.06</v>
      </c>
      <c r="BD923" s="13">
        <f t="shared" si="238"/>
        <v>0.06</v>
      </c>
      <c r="BE923" s="13">
        <f t="shared" si="239"/>
        <v>7.2000000000013387</v>
      </c>
      <c r="BF923" s="13">
        <f t="shared" si="240"/>
        <v>0.01</v>
      </c>
      <c r="BG923" s="13">
        <f t="shared" si="241"/>
        <v>0.06</v>
      </c>
    </row>
    <row r="924" spans="43:59">
      <c r="AQ924" s="13">
        <v>922</v>
      </c>
      <c r="AR924" s="13">
        <f t="shared" si="242"/>
        <v>7.100000000001339</v>
      </c>
      <c r="AS924" s="13">
        <f t="shared" si="227"/>
        <v>0.17750000000003346</v>
      </c>
      <c r="AT924" s="13">
        <f t="shared" si="228"/>
        <v>305.0000000000669</v>
      </c>
      <c r="AU924" s="13">
        <f t="shared" si="229"/>
        <v>6.2244897959197329</v>
      </c>
      <c r="AV924" s="13">
        <f t="shared" si="230"/>
        <v>7.100000000001339</v>
      </c>
      <c r="AW924" s="13">
        <f t="shared" si="231"/>
        <v>0.01</v>
      </c>
      <c r="AX924" s="13">
        <f t="shared" si="232"/>
        <v>0.01</v>
      </c>
      <c r="AY924" s="13">
        <f t="shared" si="233"/>
        <v>0.01</v>
      </c>
      <c r="AZ924" s="13">
        <f t="shared" si="234"/>
        <v>0.01</v>
      </c>
      <c r="BA924" s="13">
        <f t="shared" si="235"/>
        <v>0.01</v>
      </c>
      <c r="BB924" s="13">
        <f t="shared" si="236"/>
        <v>0.01</v>
      </c>
      <c r="BC924" s="13">
        <f t="shared" si="237"/>
        <v>0.06</v>
      </c>
      <c r="BD924" s="13">
        <f t="shared" si="238"/>
        <v>0.06</v>
      </c>
      <c r="BE924" s="13">
        <f t="shared" si="239"/>
        <v>7.100000000001339</v>
      </c>
      <c r="BF924" s="13">
        <f t="shared" si="240"/>
        <v>0.01</v>
      </c>
      <c r="BG924" s="13">
        <f t="shared" si="241"/>
        <v>0.06</v>
      </c>
    </row>
    <row r="925" spans="43:59">
      <c r="AQ925" s="13">
        <v>923</v>
      </c>
      <c r="AR925" s="13">
        <f t="shared" si="242"/>
        <v>7.0000000000013394</v>
      </c>
      <c r="AS925" s="13">
        <f t="shared" si="227"/>
        <v>0.17500000000003346</v>
      </c>
      <c r="AT925" s="13">
        <f t="shared" si="228"/>
        <v>300.00000000006702</v>
      </c>
      <c r="AU925" s="13">
        <f t="shared" si="229"/>
        <v>6.1224489795932042</v>
      </c>
      <c r="AV925" s="13">
        <f t="shared" si="230"/>
        <v>7.0000000000013385</v>
      </c>
      <c r="AW925" s="13">
        <f t="shared" si="231"/>
        <v>0.01</v>
      </c>
      <c r="AX925" s="13">
        <f t="shared" si="232"/>
        <v>0.01</v>
      </c>
      <c r="AY925" s="13">
        <f t="shared" si="233"/>
        <v>0.01</v>
      </c>
      <c r="AZ925" s="13">
        <f t="shared" si="234"/>
        <v>0.01</v>
      </c>
      <c r="BA925" s="13">
        <f t="shared" si="235"/>
        <v>0.01</v>
      </c>
      <c r="BB925" s="13">
        <f t="shared" si="236"/>
        <v>0.01</v>
      </c>
      <c r="BC925" s="13">
        <f t="shared" si="237"/>
        <v>0.06</v>
      </c>
      <c r="BD925" s="13">
        <f t="shared" si="238"/>
        <v>0.06</v>
      </c>
      <c r="BE925" s="13">
        <f t="shared" si="239"/>
        <v>7.0000000000013394</v>
      </c>
      <c r="BF925" s="13">
        <f t="shared" si="240"/>
        <v>0.01</v>
      </c>
      <c r="BG925" s="13">
        <f t="shared" si="241"/>
        <v>0.06</v>
      </c>
    </row>
    <row r="926" spans="43:59">
      <c r="AQ926" s="13">
        <v>924</v>
      </c>
      <c r="AR926" s="13">
        <f t="shared" si="242"/>
        <v>6.9000000000013397</v>
      </c>
      <c r="AS926" s="13">
        <f t="shared" si="227"/>
        <v>0.17250000000003352</v>
      </c>
      <c r="AT926" s="13">
        <f t="shared" si="228"/>
        <v>295.00000000006696</v>
      </c>
      <c r="AU926" s="13">
        <f t="shared" si="229"/>
        <v>6.0204081632666728</v>
      </c>
      <c r="AV926" s="13">
        <f t="shared" si="230"/>
        <v>6.9000000000013415</v>
      </c>
      <c r="AW926" s="13">
        <f t="shared" si="231"/>
        <v>0.01</v>
      </c>
      <c r="AX926" s="13">
        <f t="shared" si="232"/>
        <v>0.01</v>
      </c>
      <c r="AY926" s="13">
        <f t="shared" si="233"/>
        <v>0.01</v>
      </c>
      <c r="AZ926" s="13">
        <f t="shared" si="234"/>
        <v>0.01</v>
      </c>
      <c r="BA926" s="13">
        <f t="shared" si="235"/>
        <v>0.01</v>
      </c>
      <c r="BB926" s="13">
        <f t="shared" si="236"/>
        <v>0.01</v>
      </c>
      <c r="BC926" s="13">
        <f t="shared" si="237"/>
        <v>0.06</v>
      </c>
      <c r="BD926" s="13">
        <f t="shared" si="238"/>
        <v>0.06</v>
      </c>
      <c r="BE926" s="13">
        <f t="shared" si="239"/>
        <v>6.9000000000013397</v>
      </c>
      <c r="BF926" s="13">
        <f t="shared" si="240"/>
        <v>0.01</v>
      </c>
      <c r="BG926" s="13">
        <f t="shared" si="241"/>
        <v>0.06</v>
      </c>
    </row>
    <row r="927" spans="43:59">
      <c r="AQ927" s="13">
        <v>925</v>
      </c>
      <c r="AR927" s="13">
        <f t="shared" si="242"/>
        <v>6.8000000000013401</v>
      </c>
      <c r="AS927" s="13">
        <f t="shared" si="227"/>
        <v>0.17000000000003351</v>
      </c>
      <c r="AT927" s="13">
        <f t="shared" si="228"/>
        <v>290.00000000006696</v>
      </c>
      <c r="AU927" s="13">
        <f t="shared" si="229"/>
        <v>5.9183673469401423</v>
      </c>
      <c r="AV927" s="13">
        <f t="shared" si="230"/>
        <v>6.800000000001341</v>
      </c>
      <c r="AW927" s="13">
        <f t="shared" si="231"/>
        <v>0.01</v>
      </c>
      <c r="AX927" s="13">
        <f t="shared" si="232"/>
        <v>0.01</v>
      </c>
      <c r="AY927" s="13">
        <f t="shared" si="233"/>
        <v>0.01</v>
      </c>
      <c r="AZ927" s="13">
        <f t="shared" si="234"/>
        <v>0.01</v>
      </c>
      <c r="BA927" s="13">
        <f t="shared" si="235"/>
        <v>0.01</v>
      </c>
      <c r="BB927" s="13">
        <f t="shared" si="236"/>
        <v>0.01</v>
      </c>
      <c r="BC927" s="13">
        <f t="shared" si="237"/>
        <v>0.06</v>
      </c>
      <c r="BD927" s="13">
        <f t="shared" si="238"/>
        <v>0.06</v>
      </c>
      <c r="BE927" s="13">
        <f t="shared" si="239"/>
        <v>6.8000000000013401</v>
      </c>
      <c r="BF927" s="13">
        <f t="shared" si="240"/>
        <v>0.01</v>
      </c>
      <c r="BG927" s="13">
        <f t="shared" si="241"/>
        <v>0.06</v>
      </c>
    </row>
    <row r="928" spans="43:59">
      <c r="AQ928" s="13">
        <v>926</v>
      </c>
      <c r="AR928" s="13">
        <f t="shared" si="242"/>
        <v>6.7000000000013404</v>
      </c>
      <c r="AS928" s="13">
        <f t="shared" si="227"/>
        <v>0.16750000000003351</v>
      </c>
      <c r="AT928" s="13">
        <f t="shared" si="228"/>
        <v>285.00000000006708</v>
      </c>
      <c r="AU928" s="13">
        <f t="shared" si="229"/>
        <v>5.8163265306136136</v>
      </c>
      <c r="AV928" s="13">
        <f t="shared" si="230"/>
        <v>6.7000000000013413</v>
      </c>
      <c r="AW928" s="13">
        <f t="shared" si="231"/>
        <v>0.01</v>
      </c>
      <c r="AX928" s="13">
        <f t="shared" si="232"/>
        <v>0.01</v>
      </c>
      <c r="AY928" s="13">
        <f t="shared" si="233"/>
        <v>0.01</v>
      </c>
      <c r="AZ928" s="13">
        <f t="shared" si="234"/>
        <v>0.01</v>
      </c>
      <c r="BA928" s="13">
        <f t="shared" si="235"/>
        <v>0.01</v>
      </c>
      <c r="BB928" s="13">
        <f t="shared" si="236"/>
        <v>0.01</v>
      </c>
      <c r="BC928" s="13">
        <f t="shared" si="237"/>
        <v>0.06</v>
      </c>
      <c r="BD928" s="13">
        <f t="shared" si="238"/>
        <v>0.06</v>
      </c>
      <c r="BE928" s="13">
        <f t="shared" si="239"/>
        <v>6.7000000000013404</v>
      </c>
      <c r="BF928" s="13">
        <f t="shared" si="240"/>
        <v>0.01</v>
      </c>
      <c r="BG928" s="13">
        <f t="shared" si="241"/>
        <v>0.06</v>
      </c>
    </row>
    <row r="929" spans="43:59">
      <c r="AQ929" s="13">
        <v>927</v>
      </c>
      <c r="AR929" s="13">
        <f t="shared" si="242"/>
        <v>6.6000000000013408</v>
      </c>
      <c r="AS929" s="13">
        <f t="shared" si="227"/>
        <v>0.16500000000003354</v>
      </c>
      <c r="AT929" s="13">
        <f t="shared" si="228"/>
        <v>280.00000000006702</v>
      </c>
      <c r="AU929" s="13">
        <f t="shared" si="229"/>
        <v>5.7142857142870813</v>
      </c>
      <c r="AV929" s="13">
        <f t="shared" si="230"/>
        <v>6.6000000000013408</v>
      </c>
      <c r="AW929" s="13">
        <f t="shared" si="231"/>
        <v>0.01</v>
      </c>
      <c r="AX929" s="13">
        <f t="shared" si="232"/>
        <v>0.01</v>
      </c>
      <c r="AY929" s="13">
        <f t="shared" si="233"/>
        <v>0.01</v>
      </c>
      <c r="AZ929" s="13">
        <f t="shared" si="234"/>
        <v>0.01</v>
      </c>
      <c r="BA929" s="13">
        <f t="shared" si="235"/>
        <v>0.01</v>
      </c>
      <c r="BB929" s="13">
        <f t="shared" si="236"/>
        <v>0.01</v>
      </c>
      <c r="BC929" s="13">
        <f t="shared" si="237"/>
        <v>0.06</v>
      </c>
      <c r="BD929" s="13">
        <f t="shared" si="238"/>
        <v>0.06</v>
      </c>
      <c r="BE929" s="13">
        <f t="shared" si="239"/>
        <v>6.6000000000013408</v>
      </c>
      <c r="BF929" s="13">
        <f t="shared" si="240"/>
        <v>0.01</v>
      </c>
      <c r="BG929" s="13">
        <f t="shared" si="241"/>
        <v>0.06</v>
      </c>
    </row>
    <row r="930" spans="43:59">
      <c r="AQ930" s="13">
        <v>928</v>
      </c>
      <c r="AR930" s="13">
        <f t="shared" si="242"/>
        <v>6.5000000000013411</v>
      </c>
      <c r="AS930" s="13">
        <f t="shared" si="227"/>
        <v>0.16250000000003353</v>
      </c>
      <c r="AT930" s="13">
        <f t="shared" si="228"/>
        <v>275.00000000006702</v>
      </c>
      <c r="AU930" s="13">
        <f t="shared" si="229"/>
        <v>5.6122448979605517</v>
      </c>
      <c r="AV930" s="13">
        <f t="shared" si="230"/>
        <v>6.5000000000013411</v>
      </c>
      <c r="AW930" s="13">
        <f t="shared" si="231"/>
        <v>0.01</v>
      </c>
      <c r="AX930" s="13">
        <f t="shared" si="232"/>
        <v>0.01</v>
      </c>
      <c r="AY930" s="13">
        <f t="shared" si="233"/>
        <v>0.01</v>
      </c>
      <c r="AZ930" s="13">
        <f t="shared" si="234"/>
        <v>0.01</v>
      </c>
      <c r="BA930" s="13">
        <f t="shared" si="235"/>
        <v>0.01</v>
      </c>
      <c r="BB930" s="13">
        <f t="shared" si="236"/>
        <v>0.01</v>
      </c>
      <c r="BC930" s="13">
        <f t="shared" si="237"/>
        <v>0.06</v>
      </c>
      <c r="BD930" s="13">
        <f t="shared" si="238"/>
        <v>0.06</v>
      </c>
      <c r="BE930" s="13">
        <f t="shared" si="239"/>
        <v>6.5000000000013411</v>
      </c>
      <c r="BF930" s="13">
        <f t="shared" si="240"/>
        <v>0.01</v>
      </c>
      <c r="BG930" s="13">
        <f t="shared" si="241"/>
        <v>0.06</v>
      </c>
    </row>
    <row r="931" spans="43:59">
      <c r="AQ931" s="13">
        <v>929</v>
      </c>
      <c r="AR931" s="13">
        <f t="shared" si="242"/>
        <v>6.4000000000013415</v>
      </c>
      <c r="AS931" s="13">
        <f t="shared" si="227"/>
        <v>0.16000000000003353</v>
      </c>
      <c r="AT931" s="13">
        <f t="shared" si="228"/>
        <v>270.00000000006713</v>
      </c>
      <c r="AU931" s="13">
        <f t="shared" si="229"/>
        <v>5.510204081634023</v>
      </c>
      <c r="AV931" s="13">
        <f t="shared" si="230"/>
        <v>6.4000000000013406</v>
      </c>
      <c r="AW931" s="13">
        <f t="shared" si="231"/>
        <v>0.01</v>
      </c>
      <c r="AX931" s="13">
        <f t="shared" si="232"/>
        <v>0.01</v>
      </c>
      <c r="AY931" s="13">
        <f t="shared" si="233"/>
        <v>0.01</v>
      </c>
      <c r="AZ931" s="13">
        <f t="shared" si="234"/>
        <v>0.01</v>
      </c>
      <c r="BA931" s="13">
        <f t="shared" si="235"/>
        <v>0.01</v>
      </c>
      <c r="BB931" s="13">
        <f t="shared" si="236"/>
        <v>0.01</v>
      </c>
      <c r="BC931" s="13">
        <f t="shared" si="237"/>
        <v>0.06</v>
      </c>
      <c r="BD931" s="13">
        <f t="shared" si="238"/>
        <v>0.06</v>
      </c>
      <c r="BE931" s="13">
        <f t="shared" si="239"/>
        <v>6.4000000000013415</v>
      </c>
      <c r="BF931" s="13">
        <f t="shared" si="240"/>
        <v>0.01</v>
      </c>
      <c r="BG931" s="13">
        <f t="shared" si="241"/>
        <v>0.06</v>
      </c>
    </row>
    <row r="932" spans="43:59">
      <c r="AQ932" s="13">
        <v>930</v>
      </c>
      <c r="AR932" s="13">
        <f t="shared" si="242"/>
        <v>6.3000000000013419</v>
      </c>
      <c r="AS932" s="13">
        <f t="shared" si="227"/>
        <v>0.15750000000003353</v>
      </c>
      <c r="AT932" s="13">
        <f t="shared" si="228"/>
        <v>265.00000000006708</v>
      </c>
      <c r="AU932" s="13">
        <f t="shared" si="229"/>
        <v>5.4081632653074907</v>
      </c>
      <c r="AV932" s="13">
        <f t="shared" si="230"/>
        <v>6.300000000001341</v>
      </c>
      <c r="AW932" s="13">
        <f t="shared" si="231"/>
        <v>0.01</v>
      </c>
      <c r="AX932" s="13">
        <f t="shared" si="232"/>
        <v>0.01</v>
      </c>
      <c r="AY932" s="13">
        <f t="shared" si="233"/>
        <v>0.01</v>
      </c>
      <c r="AZ932" s="13">
        <f t="shared" si="234"/>
        <v>0.01</v>
      </c>
      <c r="BA932" s="13">
        <f t="shared" si="235"/>
        <v>0.01</v>
      </c>
      <c r="BB932" s="13">
        <f t="shared" si="236"/>
        <v>0.01</v>
      </c>
      <c r="BC932" s="13">
        <f t="shared" si="237"/>
        <v>0.06</v>
      </c>
      <c r="BD932" s="13">
        <f t="shared" si="238"/>
        <v>0.06</v>
      </c>
      <c r="BE932" s="13">
        <f t="shared" si="239"/>
        <v>6.3000000000013419</v>
      </c>
      <c r="BF932" s="13">
        <f t="shared" si="240"/>
        <v>0.01</v>
      </c>
      <c r="BG932" s="13">
        <f t="shared" si="241"/>
        <v>0.06</v>
      </c>
    </row>
    <row r="933" spans="43:59">
      <c r="AQ933" s="13">
        <v>931</v>
      </c>
      <c r="AR933" s="13">
        <f t="shared" si="242"/>
        <v>6.2000000000013422</v>
      </c>
      <c r="AS933" s="13">
        <f t="shared" si="227"/>
        <v>0.15500000000003356</v>
      </c>
      <c r="AT933" s="13">
        <f t="shared" si="228"/>
        <v>260.00000000006708</v>
      </c>
      <c r="AU933" s="13">
        <f t="shared" si="229"/>
        <v>5.3061224489809611</v>
      </c>
      <c r="AV933" s="13">
        <f t="shared" si="230"/>
        <v>6.2000000000013422</v>
      </c>
      <c r="AW933" s="13">
        <f t="shared" si="231"/>
        <v>0.01</v>
      </c>
      <c r="AX933" s="13">
        <f t="shared" si="232"/>
        <v>0.01</v>
      </c>
      <c r="AY933" s="13">
        <f t="shared" si="233"/>
        <v>0.01</v>
      </c>
      <c r="AZ933" s="13">
        <f t="shared" si="234"/>
        <v>0.01</v>
      </c>
      <c r="BA933" s="13">
        <f t="shared" si="235"/>
        <v>0.01</v>
      </c>
      <c r="BB933" s="13">
        <f t="shared" si="236"/>
        <v>0.01</v>
      </c>
      <c r="BC933" s="13">
        <f t="shared" si="237"/>
        <v>0.06</v>
      </c>
      <c r="BD933" s="13">
        <f t="shared" si="238"/>
        <v>0.06</v>
      </c>
      <c r="BE933" s="13">
        <f t="shared" si="239"/>
        <v>6.2000000000013422</v>
      </c>
      <c r="BF933" s="13">
        <f t="shared" si="240"/>
        <v>0.01</v>
      </c>
      <c r="BG933" s="13">
        <f t="shared" si="241"/>
        <v>0.06</v>
      </c>
    </row>
    <row r="934" spans="43:59">
      <c r="AQ934" s="13">
        <v>932</v>
      </c>
      <c r="AR934" s="13">
        <f t="shared" si="242"/>
        <v>6.1000000000013426</v>
      </c>
      <c r="AS934" s="13">
        <f t="shared" si="227"/>
        <v>0.15250000000003358</v>
      </c>
      <c r="AT934" s="13">
        <f t="shared" si="228"/>
        <v>255.00000000006713</v>
      </c>
      <c r="AU934" s="13">
        <f t="shared" si="229"/>
        <v>5.2040816326544315</v>
      </c>
      <c r="AV934" s="13">
        <f t="shared" si="230"/>
        <v>6.1000000000013435</v>
      </c>
      <c r="AW934" s="13">
        <f t="shared" si="231"/>
        <v>0.01</v>
      </c>
      <c r="AX934" s="13">
        <f t="shared" si="232"/>
        <v>0.01</v>
      </c>
      <c r="AY934" s="13">
        <f t="shared" si="233"/>
        <v>0.01</v>
      </c>
      <c r="AZ934" s="13">
        <f t="shared" si="234"/>
        <v>0.01</v>
      </c>
      <c r="BA934" s="13">
        <f t="shared" si="235"/>
        <v>0.01</v>
      </c>
      <c r="BB934" s="13">
        <f t="shared" si="236"/>
        <v>0.01</v>
      </c>
      <c r="BC934" s="13">
        <f t="shared" si="237"/>
        <v>0.06</v>
      </c>
      <c r="BD934" s="13">
        <f t="shared" si="238"/>
        <v>0.06</v>
      </c>
      <c r="BE934" s="13">
        <f t="shared" si="239"/>
        <v>6.1000000000013426</v>
      </c>
      <c r="BF934" s="13">
        <f t="shared" si="240"/>
        <v>0.01</v>
      </c>
      <c r="BG934" s="13">
        <f t="shared" si="241"/>
        <v>0.06</v>
      </c>
    </row>
    <row r="935" spans="43:59">
      <c r="AQ935" s="13">
        <v>933</v>
      </c>
      <c r="AR935" s="13">
        <f t="shared" si="242"/>
        <v>6.0000000000013429</v>
      </c>
      <c r="AS935" s="13">
        <f t="shared" si="227"/>
        <v>0.15000000000003358</v>
      </c>
      <c r="AT935" s="13">
        <f t="shared" si="228"/>
        <v>250.00000000006713</v>
      </c>
      <c r="AU935" s="13">
        <f t="shared" si="229"/>
        <v>5.1020408163279001</v>
      </c>
      <c r="AV935" s="13">
        <f t="shared" si="230"/>
        <v>6.0000000000013429</v>
      </c>
      <c r="AW935" s="13">
        <f t="shared" si="231"/>
        <v>0.01</v>
      </c>
      <c r="AX935" s="13">
        <f t="shared" si="232"/>
        <v>0.01</v>
      </c>
      <c r="AY935" s="13">
        <f t="shared" si="233"/>
        <v>0.01</v>
      </c>
      <c r="AZ935" s="13">
        <f t="shared" si="234"/>
        <v>0.01</v>
      </c>
      <c r="BA935" s="13">
        <f t="shared" si="235"/>
        <v>0.01</v>
      </c>
      <c r="BB935" s="13">
        <f t="shared" si="236"/>
        <v>0.01</v>
      </c>
      <c r="BC935" s="13">
        <f t="shared" si="237"/>
        <v>0.06</v>
      </c>
      <c r="BD935" s="13">
        <f t="shared" si="238"/>
        <v>0.06</v>
      </c>
      <c r="BE935" s="13">
        <f t="shared" si="239"/>
        <v>6.0000000000013429</v>
      </c>
      <c r="BF935" s="13">
        <f t="shared" si="240"/>
        <v>0.01</v>
      </c>
      <c r="BG935" s="13">
        <f t="shared" si="241"/>
        <v>0.06</v>
      </c>
    </row>
    <row r="936" spans="43:59">
      <c r="AQ936" s="13">
        <v>934</v>
      </c>
      <c r="AR936" s="13">
        <f t="shared" si="242"/>
        <v>5.9000000000013433</v>
      </c>
      <c r="AS936" s="13">
        <f t="shared" si="227"/>
        <v>0.14750000000003358</v>
      </c>
      <c r="AT936" s="13">
        <f t="shared" si="228"/>
        <v>245.00000000006713</v>
      </c>
      <c r="AU936" s="13">
        <f t="shared" si="229"/>
        <v>5.0000000000013696</v>
      </c>
      <c r="AV936" s="13">
        <f t="shared" si="230"/>
        <v>5.9000000000013433</v>
      </c>
      <c r="AW936" s="13">
        <f t="shared" si="231"/>
        <v>0.01</v>
      </c>
      <c r="AX936" s="13">
        <f t="shared" si="232"/>
        <v>0.01</v>
      </c>
      <c r="AY936" s="13">
        <f t="shared" si="233"/>
        <v>0.01</v>
      </c>
      <c r="AZ936" s="13">
        <f t="shared" si="234"/>
        <v>0.01</v>
      </c>
      <c r="BA936" s="13">
        <f t="shared" si="235"/>
        <v>0.01</v>
      </c>
      <c r="BB936" s="13">
        <f t="shared" si="236"/>
        <v>0.01</v>
      </c>
      <c r="BC936" s="13">
        <f t="shared" si="237"/>
        <v>0.06</v>
      </c>
      <c r="BD936" s="13">
        <f t="shared" si="238"/>
        <v>0.06</v>
      </c>
      <c r="BE936" s="13">
        <f t="shared" si="239"/>
        <v>5.9000000000013433</v>
      </c>
      <c r="BF936" s="13">
        <f t="shared" si="240"/>
        <v>0.01</v>
      </c>
      <c r="BG936" s="13">
        <f t="shared" si="241"/>
        <v>0.06</v>
      </c>
    </row>
    <row r="937" spans="43:59">
      <c r="AQ937" s="13">
        <v>935</v>
      </c>
      <c r="AR937" s="13">
        <f t="shared" si="242"/>
        <v>5.8000000000013436</v>
      </c>
      <c r="AS937" s="13">
        <f t="shared" si="227"/>
        <v>0.1450000000000336</v>
      </c>
      <c r="AT937" s="13">
        <f t="shared" si="228"/>
        <v>240.00000000006719</v>
      </c>
      <c r="AU937" s="13">
        <f t="shared" si="229"/>
        <v>4.89795918367484</v>
      </c>
      <c r="AV937" s="13">
        <f t="shared" si="230"/>
        <v>5.8000000000013445</v>
      </c>
      <c r="AW937" s="13">
        <f t="shared" si="231"/>
        <v>0.01</v>
      </c>
      <c r="AX937" s="13">
        <f t="shared" si="232"/>
        <v>0.01</v>
      </c>
      <c r="AY937" s="13">
        <f t="shared" si="233"/>
        <v>0.01</v>
      </c>
      <c r="AZ937" s="13">
        <f t="shared" si="234"/>
        <v>0.01</v>
      </c>
      <c r="BA937" s="13">
        <f t="shared" si="235"/>
        <v>0.01</v>
      </c>
      <c r="BB937" s="13">
        <f t="shared" si="236"/>
        <v>0.01</v>
      </c>
      <c r="BC937" s="13">
        <f t="shared" si="237"/>
        <v>0.06</v>
      </c>
      <c r="BD937" s="13">
        <f t="shared" si="238"/>
        <v>0.06</v>
      </c>
      <c r="BE937" s="13">
        <f t="shared" si="239"/>
        <v>5.8000000000013436</v>
      </c>
      <c r="BF937" s="13">
        <f t="shared" si="240"/>
        <v>0.01</v>
      </c>
      <c r="BG937" s="13">
        <f t="shared" si="241"/>
        <v>0.06</v>
      </c>
    </row>
    <row r="938" spans="43:59">
      <c r="AQ938" s="13">
        <v>936</v>
      </c>
      <c r="AR938" s="13">
        <f t="shared" si="242"/>
        <v>5.700000000001344</v>
      </c>
      <c r="AS938" s="13">
        <f t="shared" si="227"/>
        <v>0.1425000000000336</v>
      </c>
      <c r="AT938" s="13">
        <f t="shared" si="228"/>
        <v>235.00000000006719</v>
      </c>
      <c r="AU938" s="13">
        <f t="shared" si="229"/>
        <v>4.7959183673483095</v>
      </c>
      <c r="AV938" s="13">
        <f t="shared" si="230"/>
        <v>5.700000000001344</v>
      </c>
      <c r="AW938" s="13">
        <f t="shared" si="231"/>
        <v>0.01</v>
      </c>
      <c r="AX938" s="13">
        <f t="shared" si="232"/>
        <v>0.01</v>
      </c>
      <c r="AY938" s="13">
        <f t="shared" si="233"/>
        <v>0.01</v>
      </c>
      <c r="AZ938" s="13">
        <f t="shared" si="234"/>
        <v>0.01</v>
      </c>
      <c r="BA938" s="13">
        <f t="shared" si="235"/>
        <v>0.01</v>
      </c>
      <c r="BB938" s="13">
        <f t="shared" si="236"/>
        <v>0.01</v>
      </c>
      <c r="BC938" s="13">
        <f t="shared" si="237"/>
        <v>0.06</v>
      </c>
      <c r="BD938" s="13">
        <f t="shared" si="238"/>
        <v>0.06</v>
      </c>
      <c r="BE938" s="13">
        <f t="shared" si="239"/>
        <v>5.700000000001344</v>
      </c>
      <c r="BF938" s="13">
        <f t="shared" si="240"/>
        <v>0.01</v>
      </c>
      <c r="BG938" s="13">
        <f t="shared" si="241"/>
        <v>0.06</v>
      </c>
    </row>
    <row r="939" spans="43:59">
      <c r="AQ939" s="13">
        <v>937</v>
      </c>
      <c r="AR939" s="13">
        <f t="shared" si="242"/>
        <v>5.6000000000013443</v>
      </c>
      <c r="AS939" s="13">
        <f t="shared" si="227"/>
        <v>0.1400000000000336</v>
      </c>
      <c r="AT939" s="13">
        <f t="shared" si="228"/>
        <v>230.00000000006719</v>
      </c>
      <c r="AU939" s="13">
        <f t="shared" si="229"/>
        <v>4.6938775510217789</v>
      </c>
      <c r="AV939" s="13">
        <f t="shared" si="230"/>
        <v>5.6000000000013443</v>
      </c>
      <c r="AW939" s="13">
        <f t="shared" si="231"/>
        <v>0.01</v>
      </c>
      <c r="AX939" s="13">
        <f t="shared" si="232"/>
        <v>0.01</v>
      </c>
      <c r="AY939" s="13">
        <f t="shared" si="233"/>
        <v>0.01</v>
      </c>
      <c r="AZ939" s="13">
        <f t="shared" si="234"/>
        <v>0.01</v>
      </c>
      <c r="BA939" s="13">
        <f t="shared" si="235"/>
        <v>0.01</v>
      </c>
      <c r="BB939" s="13">
        <f t="shared" si="236"/>
        <v>0.01</v>
      </c>
      <c r="BC939" s="13">
        <f t="shared" si="237"/>
        <v>0.06</v>
      </c>
      <c r="BD939" s="13">
        <f t="shared" si="238"/>
        <v>0.06</v>
      </c>
      <c r="BE939" s="13">
        <f t="shared" si="239"/>
        <v>5.6000000000013443</v>
      </c>
      <c r="BF939" s="13">
        <f t="shared" si="240"/>
        <v>0.01</v>
      </c>
      <c r="BG939" s="13">
        <f t="shared" si="241"/>
        <v>0.06</v>
      </c>
    </row>
    <row r="940" spans="43:59">
      <c r="AQ940" s="13">
        <v>938</v>
      </c>
      <c r="AR940" s="13">
        <f t="shared" si="242"/>
        <v>5.5000000000013447</v>
      </c>
      <c r="AS940" s="13">
        <f t="shared" si="227"/>
        <v>0.1375000000000336</v>
      </c>
      <c r="AT940" s="13">
        <f t="shared" si="228"/>
        <v>225.00000000006725</v>
      </c>
      <c r="AU940" s="13">
        <f t="shared" si="229"/>
        <v>4.5918367346952493</v>
      </c>
      <c r="AV940" s="13">
        <f t="shared" si="230"/>
        <v>5.5000000000013438</v>
      </c>
      <c r="AW940" s="13">
        <f t="shared" si="231"/>
        <v>0.01</v>
      </c>
      <c r="AX940" s="13">
        <f t="shared" si="232"/>
        <v>0.01</v>
      </c>
      <c r="AY940" s="13">
        <f t="shared" si="233"/>
        <v>0.01</v>
      </c>
      <c r="AZ940" s="13">
        <f t="shared" si="234"/>
        <v>0.01</v>
      </c>
      <c r="BA940" s="13">
        <f t="shared" si="235"/>
        <v>0.01</v>
      </c>
      <c r="BB940" s="13">
        <f t="shared" si="236"/>
        <v>0.01</v>
      </c>
      <c r="BC940" s="13">
        <f t="shared" si="237"/>
        <v>0.06</v>
      </c>
      <c r="BD940" s="13">
        <f t="shared" si="238"/>
        <v>0.06</v>
      </c>
      <c r="BE940" s="13">
        <f t="shared" si="239"/>
        <v>5.5000000000013447</v>
      </c>
      <c r="BF940" s="13">
        <f t="shared" si="240"/>
        <v>0.01</v>
      </c>
      <c r="BG940" s="13">
        <f t="shared" si="241"/>
        <v>0.06</v>
      </c>
    </row>
    <row r="941" spans="43:59">
      <c r="AQ941" s="13">
        <v>939</v>
      </c>
      <c r="AR941" s="13">
        <f t="shared" si="242"/>
        <v>5.4000000000013451</v>
      </c>
      <c r="AS941" s="13">
        <f t="shared" si="227"/>
        <v>0.13500000000003362</v>
      </c>
      <c r="AT941" s="13">
        <f t="shared" si="228"/>
        <v>220.00000000006725</v>
      </c>
      <c r="AU941" s="13">
        <f t="shared" si="229"/>
        <v>4.4897959183687188</v>
      </c>
      <c r="AV941" s="13">
        <f t="shared" si="230"/>
        <v>5.4000000000013451</v>
      </c>
      <c r="AW941" s="13">
        <f t="shared" si="231"/>
        <v>0.01</v>
      </c>
      <c r="AX941" s="13">
        <f t="shared" si="232"/>
        <v>0.01</v>
      </c>
      <c r="AY941" s="13">
        <f t="shared" si="233"/>
        <v>0.01</v>
      </c>
      <c r="AZ941" s="13">
        <f t="shared" si="234"/>
        <v>0.01</v>
      </c>
      <c r="BA941" s="13">
        <f t="shared" si="235"/>
        <v>0.01</v>
      </c>
      <c r="BB941" s="13">
        <f t="shared" si="236"/>
        <v>0.01</v>
      </c>
      <c r="BC941" s="13">
        <f t="shared" si="237"/>
        <v>0.06</v>
      </c>
      <c r="BD941" s="13">
        <f t="shared" si="238"/>
        <v>0.06</v>
      </c>
      <c r="BE941" s="13">
        <f t="shared" si="239"/>
        <v>5.4000000000013451</v>
      </c>
      <c r="BF941" s="13">
        <f t="shared" si="240"/>
        <v>0.01</v>
      </c>
      <c r="BG941" s="13">
        <f t="shared" si="241"/>
        <v>0.06</v>
      </c>
    </row>
    <row r="942" spans="43:59">
      <c r="AQ942" s="13">
        <v>940</v>
      </c>
      <c r="AR942" s="13">
        <f t="shared" si="242"/>
        <v>5.3000000000013454</v>
      </c>
      <c r="AS942" s="13">
        <f t="shared" si="227"/>
        <v>0.13250000000003365</v>
      </c>
      <c r="AT942" s="13">
        <f t="shared" si="228"/>
        <v>215.00000000006725</v>
      </c>
      <c r="AU942" s="13">
        <f t="shared" si="229"/>
        <v>4.3877551020421883</v>
      </c>
      <c r="AV942" s="13">
        <f t="shared" si="230"/>
        <v>5.3000000000013463</v>
      </c>
      <c r="AW942" s="13">
        <f t="shared" si="231"/>
        <v>0.01</v>
      </c>
      <c r="AX942" s="13">
        <f t="shared" si="232"/>
        <v>0.01</v>
      </c>
      <c r="AY942" s="13">
        <f t="shared" si="233"/>
        <v>0.01</v>
      </c>
      <c r="AZ942" s="13">
        <f t="shared" si="234"/>
        <v>0.01</v>
      </c>
      <c r="BA942" s="13">
        <f t="shared" si="235"/>
        <v>0.01</v>
      </c>
      <c r="BB942" s="13">
        <f t="shared" si="236"/>
        <v>0.01</v>
      </c>
      <c r="BC942" s="13">
        <f t="shared" si="237"/>
        <v>0.06</v>
      </c>
      <c r="BD942" s="13">
        <f t="shared" si="238"/>
        <v>0.06</v>
      </c>
      <c r="BE942" s="13">
        <f t="shared" si="239"/>
        <v>5.3000000000013454</v>
      </c>
      <c r="BF942" s="13">
        <f t="shared" si="240"/>
        <v>0.01</v>
      </c>
      <c r="BG942" s="13">
        <f t="shared" si="241"/>
        <v>0.06</v>
      </c>
    </row>
    <row r="943" spans="43:59">
      <c r="AQ943" s="13">
        <v>941</v>
      </c>
      <c r="AR943" s="13">
        <f t="shared" si="242"/>
        <v>5.2000000000013458</v>
      </c>
      <c r="AS943" s="13">
        <f t="shared" si="227"/>
        <v>0.13000000000003364</v>
      </c>
      <c r="AT943" s="13">
        <f t="shared" si="228"/>
        <v>210.0000000000673</v>
      </c>
      <c r="AU943" s="13">
        <f t="shared" si="229"/>
        <v>4.2857142857156587</v>
      </c>
      <c r="AV943" s="13">
        <f t="shared" si="230"/>
        <v>5.2000000000013458</v>
      </c>
      <c r="AW943" s="13">
        <f t="shared" si="231"/>
        <v>0.01</v>
      </c>
      <c r="AX943" s="13">
        <f t="shared" si="232"/>
        <v>0.01</v>
      </c>
      <c r="AY943" s="13">
        <f t="shared" si="233"/>
        <v>0.01</v>
      </c>
      <c r="AZ943" s="13">
        <f t="shared" si="234"/>
        <v>0.01</v>
      </c>
      <c r="BA943" s="13">
        <f t="shared" si="235"/>
        <v>0.01</v>
      </c>
      <c r="BB943" s="13">
        <f t="shared" si="236"/>
        <v>0.01</v>
      </c>
      <c r="BC943" s="13">
        <f t="shared" si="237"/>
        <v>0.06</v>
      </c>
      <c r="BD943" s="13">
        <f t="shared" si="238"/>
        <v>0.06</v>
      </c>
      <c r="BE943" s="13">
        <f t="shared" si="239"/>
        <v>5.2000000000013458</v>
      </c>
      <c r="BF943" s="13">
        <f t="shared" si="240"/>
        <v>0.01</v>
      </c>
      <c r="BG943" s="13">
        <f t="shared" si="241"/>
        <v>0.06</v>
      </c>
    </row>
    <row r="944" spans="43:59">
      <c r="AQ944" s="13">
        <v>942</v>
      </c>
      <c r="AR944" s="13">
        <f t="shared" si="242"/>
        <v>5.1000000000013461</v>
      </c>
      <c r="AS944" s="13">
        <f t="shared" si="227"/>
        <v>0.12750000000003364</v>
      </c>
      <c r="AT944" s="13">
        <f t="shared" si="228"/>
        <v>205.0000000000673</v>
      </c>
      <c r="AU944" s="13">
        <f t="shared" si="229"/>
        <v>4.1836734693891282</v>
      </c>
      <c r="AV944" s="13">
        <f t="shared" si="230"/>
        <v>5.1000000000013461</v>
      </c>
      <c r="AW944" s="13">
        <f t="shared" si="231"/>
        <v>0.01</v>
      </c>
      <c r="AX944" s="13">
        <f t="shared" si="232"/>
        <v>0.01</v>
      </c>
      <c r="AY944" s="13">
        <f t="shared" si="233"/>
        <v>0.01</v>
      </c>
      <c r="AZ944" s="13">
        <f t="shared" si="234"/>
        <v>0.01</v>
      </c>
      <c r="BA944" s="13">
        <f t="shared" si="235"/>
        <v>0.01</v>
      </c>
      <c r="BB944" s="13">
        <f t="shared" si="236"/>
        <v>0.01</v>
      </c>
      <c r="BC944" s="13">
        <f t="shared" si="237"/>
        <v>0.06</v>
      </c>
      <c r="BD944" s="13">
        <f t="shared" si="238"/>
        <v>0.06</v>
      </c>
      <c r="BE944" s="13">
        <f t="shared" si="239"/>
        <v>5.1000000000013461</v>
      </c>
      <c r="BF944" s="13">
        <f t="shared" si="240"/>
        <v>0.01</v>
      </c>
      <c r="BG944" s="13">
        <f t="shared" si="241"/>
        <v>0.06</v>
      </c>
    </row>
    <row r="945" spans="43:59">
      <c r="AQ945" s="13">
        <v>943</v>
      </c>
      <c r="AR945" s="13">
        <f t="shared" si="242"/>
        <v>5.0000000000013465</v>
      </c>
      <c r="AS945" s="13">
        <f t="shared" si="227"/>
        <v>0.12500000000003367</v>
      </c>
      <c r="AT945" s="13">
        <f t="shared" si="228"/>
        <v>200.00000000006733</v>
      </c>
      <c r="AU945" s="13">
        <f t="shared" si="229"/>
        <v>4.0816326530625986</v>
      </c>
      <c r="AV945" s="13">
        <f t="shared" si="230"/>
        <v>5.0000000000013465</v>
      </c>
      <c r="AW945" s="13">
        <f t="shared" si="231"/>
        <v>0.01</v>
      </c>
      <c r="AX945" s="13">
        <f t="shared" si="232"/>
        <v>0.01</v>
      </c>
      <c r="AY945" s="13">
        <f t="shared" si="233"/>
        <v>0.01</v>
      </c>
      <c r="AZ945" s="13">
        <f t="shared" si="234"/>
        <v>0.01</v>
      </c>
      <c r="BA945" s="13">
        <f t="shared" si="235"/>
        <v>0.01</v>
      </c>
      <c r="BB945" s="13">
        <f t="shared" si="236"/>
        <v>0.01</v>
      </c>
      <c r="BC945" s="13">
        <f t="shared" si="237"/>
        <v>0.06</v>
      </c>
      <c r="BD945" s="13">
        <f t="shared" si="238"/>
        <v>0.06</v>
      </c>
      <c r="BE945" s="13">
        <f t="shared" si="239"/>
        <v>5.0000000000013465</v>
      </c>
      <c r="BF945" s="13">
        <f t="shared" si="240"/>
        <v>0.01</v>
      </c>
      <c r="BG945" s="13">
        <f t="shared" si="241"/>
        <v>0.06</v>
      </c>
    </row>
    <row r="946" spans="43:59">
      <c r="AQ946" s="13">
        <v>944</v>
      </c>
      <c r="AR946" s="13">
        <f t="shared" si="242"/>
        <v>4.9000000000013468</v>
      </c>
      <c r="AS946" s="13">
        <f t="shared" si="227"/>
        <v>0.12250000000003368</v>
      </c>
      <c r="AT946" s="13">
        <f t="shared" si="228"/>
        <v>195.00000000006736</v>
      </c>
      <c r="AU946" s="13">
        <f t="shared" si="229"/>
        <v>3.9795918367360681</v>
      </c>
      <c r="AV946" s="13">
        <f t="shared" si="230"/>
        <v>4.9000000000013468</v>
      </c>
      <c r="AW946" s="13">
        <f t="shared" si="231"/>
        <v>0.01</v>
      </c>
      <c r="AX946" s="13">
        <f t="shared" si="232"/>
        <v>0.01</v>
      </c>
      <c r="AY946" s="13">
        <f t="shared" si="233"/>
        <v>0.01</v>
      </c>
      <c r="AZ946" s="13">
        <f t="shared" si="234"/>
        <v>0.01</v>
      </c>
      <c r="BA946" s="13">
        <f t="shared" si="235"/>
        <v>0.01</v>
      </c>
      <c r="BB946" s="13">
        <f t="shared" si="236"/>
        <v>0.01</v>
      </c>
      <c r="BC946" s="13">
        <f t="shared" si="237"/>
        <v>0.06</v>
      </c>
      <c r="BD946" s="13">
        <f t="shared" si="238"/>
        <v>0.06</v>
      </c>
      <c r="BE946" s="13">
        <f t="shared" si="239"/>
        <v>4.9000000000013468</v>
      </c>
      <c r="BF946" s="13">
        <f t="shared" si="240"/>
        <v>0.01</v>
      </c>
      <c r="BG946" s="13">
        <f t="shared" si="241"/>
        <v>0.06</v>
      </c>
    </row>
    <row r="947" spans="43:59">
      <c r="AQ947" s="13">
        <v>945</v>
      </c>
      <c r="AR947" s="13">
        <f t="shared" si="242"/>
        <v>4.8000000000013472</v>
      </c>
      <c r="AS947" s="13">
        <f t="shared" si="227"/>
        <v>0.12000000000003368</v>
      </c>
      <c r="AT947" s="13">
        <f t="shared" si="228"/>
        <v>190.00000000006736</v>
      </c>
      <c r="AU947" s="13">
        <f t="shared" si="229"/>
        <v>3.877551020409538</v>
      </c>
      <c r="AV947" s="13">
        <f t="shared" si="230"/>
        <v>4.8000000000013472</v>
      </c>
      <c r="AW947" s="13">
        <f t="shared" si="231"/>
        <v>0.01</v>
      </c>
      <c r="AX947" s="13">
        <f t="shared" si="232"/>
        <v>0.01</v>
      </c>
      <c r="AY947" s="13">
        <f t="shared" si="233"/>
        <v>0.01</v>
      </c>
      <c r="AZ947" s="13">
        <f t="shared" si="234"/>
        <v>0.01</v>
      </c>
      <c r="BA947" s="13">
        <f t="shared" si="235"/>
        <v>0.01</v>
      </c>
      <c r="BB947" s="13">
        <f t="shared" si="236"/>
        <v>0.01</v>
      </c>
      <c r="BC947" s="13">
        <f t="shared" si="237"/>
        <v>0.06</v>
      </c>
      <c r="BD947" s="13">
        <f t="shared" si="238"/>
        <v>0.06</v>
      </c>
      <c r="BE947" s="13">
        <f t="shared" si="239"/>
        <v>4.8000000000013472</v>
      </c>
      <c r="BF947" s="13">
        <f t="shared" si="240"/>
        <v>0.01</v>
      </c>
      <c r="BG947" s="13">
        <f t="shared" si="241"/>
        <v>0.06</v>
      </c>
    </row>
    <row r="948" spans="43:59">
      <c r="AQ948" s="13">
        <v>946</v>
      </c>
      <c r="AR948" s="13">
        <f t="shared" si="242"/>
        <v>4.7000000000013475</v>
      </c>
      <c r="AS948" s="13">
        <f t="shared" si="227"/>
        <v>0.11750000000003367</v>
      </c>
      <c r="AT948" s="13">
        <f t="shared" si="228"/>
        <v>185.00000000006739</v>
      </c>
      <c r="AU948" s="13">
        <f t="shared" si="229"/>
        <v>3.775510204083008</v>
      </c>
      <c r="AV948" s="13">
        <f t="shared" si="230"/>
        <v>4.7000000000013467</v>
      </c>
      <c r="AW948" s="13">
        <f t="shared" si="231"/>
        <v>0.01</v>
      </c>
      <c r="AX948" s="13">
        <f t="shared" si="232"/>
        <v>0.01</v>
      </c>
      <c r="AY948" s="13">
        <f t="shared" si="233"/>
        <v>0.01</v>
      </c>
      <c r="AZ948" s="13">
        <f t="shared" si="234"/>
        <v>0.01</v>
      </c>
      <c r="BA948" s="13">
        <f t="shared" si="235"/>
        <v>0.01</v>
      </c>
      <c r="BB948" s="13">
        <f t="shared" si="236"/>
        <v>0.01</v>
      </c>
      <c r="BC948" s="13">
        <f t="shared" si="237"/>
        <v>0.06</v>
      </c>
      <c r="BD948" s="13">
        <f t="shared" si="238"/>
        <v>0.06</v>
      </c>
      <c r="BE948" s="13">
        <f t="shared" si="239"/>
        <v>4.7000000000013475</v>
      </c>
      <c r="BF948" s="13">
        <f t="shared" si="240"/>
        <v>0.01</v>
      </c>
      <c r="BG948" s="13">
        <f t="shared" si="241"/>
        <v>0.06</v>
      </c>
    </row>
    <row r="949" spans="43:59">
      <c r="AQ949" s="13">
        <v>947</v>
      </c>
      <c r="AR949" s="13">
        <f t="shared" si="242"/>
        <v>4.6000000000013479</v>
      </c>
      <c r="AS949" s="13">
        <f t="shared" si="227"/>
        <v>0.1150000000000337</v>
      </c>
      <c r="AT949" s="13">
        <f t="shared" si="228"/>
        <v>180.00000000006742</v>
      </c>
      <c r="AU949" s="13">
        <f t="shared" si="229"/>
        <v>3.6734693877564775</v>
      </c>
      <c r="AV949" s="13">
        <f t="shared" si="230"/>
        <v>4.6000000000013479</v>
      </c>
      <c r="AW949" s="13">
        <f t="shared" si="231"/>
        <v>0.01</v>
      </c>
      <c r="AX949" s="13">
        <f t="shared" si="232"/>
        <v>0.01</v>
      </c>
      <c r="AY949" s="13">
        <f t="shared" si="233"/>
        <v>0.01</v>
      </c>
      <c r="AZ949" s="13">
        <f t="shared" si="234"/>
        <v>0.01</v>
      </c>
      <c r="BA949" s="13">
        <f t="shared" si="235"/>
        <v>0.01</v>
      </c>
      <c r="BB949" s="13">
        <f t="shared" si="236"/>
        <v>0.01</v>
      </c>
      <c r="BC949" s="13">
        <f t="shared" si="237"/>
        <v>0.06</v>
      </c>
      <c r="BD949" s="13">
        <f t="shared" si="238"/>
        <v>0.06</v>
      </c>
      <c r="BE949" s="13">
        <f t="shared" si="239"/>
        <v>4.6000000000013479</v>
      </c>
      <c r="BF949" s="13">
        <f t="shared" si="240"/>
        <v>0.01</v>
      </c>
      <c r="BG949" s="13">
        <f t="shared" si="241"/>
        <v>0.06</v>
      </c>
    </row>
    <row r="950" spans="43:59">
      <c r="AQ950" s="13">
        <v>948</v>
      </c>
      <c r="AR950" s="13">
        <f t="shared" si="242"/>
        <v>4.5000000000013483</v>
      </c>
      <c r="AS950" s="13">
        <f t="shared" si="227"/>
        <v>0.11250000000003371</v>
      </c>
      <c r="AT950" s="13">
        <f t="shared" si="228"/>
        <v>175.00000000006742</v>
      </c>
      <c r="AU950" s="13">
        <f t="shared" si="229"/>
        <v>3.5714285714299474</v>
      </c>
      <c r="AV950" s="13">
        <f t="shared" si="230"/>
        <v>4.5000000000013491</v>
      </c>
      <c r="AW950" s="13">
        <f t="shared" si="231"/>
        <v>0.01</v>
      </c>
      <c r="AX950" s="13">
        <f t="shared" si="232"/>
        <v>0.01</v>
      </c>
      <c r="AY950" s="13">
        <f t="shared" si="233"/>
        <v>0.01</v>
      </c>
      <c r="AZ950" s="13">
        <f t="shared" si="234"/>
        <v>0.01</v>
      </c>
      <c r="BA950" s="13">
        <f t="shared" si="235"/>
        <v>0.01</v>
      </c>
      <c r="BB950" s="13">
        <f t="shared" si="236"/>
        <v>0.01</v>
      </c>
      <c r="BC950" s="13">
        <f t="shared" si="237"/>
        <v>0.06</v>
      </c>
      <c r="BD950" s="13">
        <f t="shared" si="238"/>
        <v>0.06</v>
      </c>
      <c r="BE950" s="13">
        <f t="shared" si="239"/>
        <v>4.5000000000013483</v>
      </c>
      <c r="BF950" s="13">
        <f t="shared" si="240"/>
        <v>0.01</v>
      </c>
      <c r="BG950" s="13">
        <f t="shared" si="241"/>
        <v>0.06</v>
      </c>
    </row>
    <row r="951" spans="43:59">
      <c r="AQ951" s="13">
        <v>949</v>
      </c>
      <c r="AR951" s="13">
        <f t="shared" si="242"/>
        <v>4.4000000000013486</v>
      </c>
      <c r="AS951" s="13">
        <f t="shared" si="227"/>
        <v>0.11000000000003371</v>
      </c>
      <c r="AT951" s="13">
        <f t="shared" si="228"/>
        <v>170.00000000006744</v>
      </c>
      <c r="AU951" s="13">
        <f t="shared" si="229"/>
        <v>3.4693877551034173</v>
      </c>
      <c r="AV951" s="13">
        <f t="shared" si="230"/>
        <v>4.4000000000013486</v>
      </c>
      <c r="AW951" s="13">
        <f t="shared" si="231"/>
        <v>0.01</v>
      </c>
      <c r="AX951" s="13">
        <f t="shared" si="232"/>
        <v>0.01</v>
      </c>
      <c r="AY951" s="13">
        <f t="shared" si="233"/>
        <v>0.01</v>
      </c>
      <c r="AZ951" s="13">
        <f t="shared" si="234"/>
        <v>0.01</v>
      </c>
      <c r="BA951" s="13">
        <f t="shared" si="235"/>
        <v>0.01</v>
      </c>
      <c r="BB951" s="13">
        <f t="shared" si="236"/>
        <v>0.01</v>
      </c>
      <c r="BC951" s="13">
        <f t="shared" si="237"/>
        <v>0.06</v>
      </c>
      <c r="BD951" s="13">
        <f t="shared" si="238"/>
        <v>0.06</v>
      </c>
      <c r="BE951" s="13">
        <f t="shared" si="239"/>
        <v>4.4000000000013486</v>
      </c>
      <c r="BF951" s="13">
        <f t="shared" si="240"/>
        <v>0.01</v>
      </c>
      <c r="BG951" s="13">
        <f t="shared" si="241"/>
        <v>0.06</v>
      </c>
    </row>
    <row r="952" spans="43:59">
      <c r="AQ952" s="13">
        <v>950</v>
      </c>
      <c r="AR952" s="13">
        <f t="shared" si="242"/>
        <v>4.300000000001349</v>
      </c>
      <c r="AS952" s="13">
        <f t="shared" si="227"/>
        <v>0.10750000000003372</v>
      </c>
      <c r="AT952" s="13">
        <f t="shared" si="228"/>
        <v>165.00000000006747</v>
      </c>
      <c r="AU952" s="13">
        <f t="shared" si="229"/>
        <v>3.3673469387768868</v>
      </c>
      <c r="AV952" s="13">
        <f t="shared" si="230"/>
        <v>4.300000000001349</v>
      </c>
      <c r="AW952" s="13">
        <f t="shared" si="231"/>
        <v>0.01</v>
      </c>
      <c r="AX952" s="13">
        <f t="shared" si="232"/>
        <v>0.01</v>
      </c>
      <c r="AY952" s="13">
        <f t="shared" si="233"/>
        <v>0.01</v>
      </c>
      <c r="AZ952" s="13">
        <f t="shared" si="234"/>
        <v>0.01</v>
      </c>
      <c r="BA952" s="13">
        <f t="shared" si="235"/>
        <v>0.01</v>
      </c>
      <c r="BB952" s="13">
        <f t="shared" si="236"/>
        <v>0.01</v>
      </c>
      <c r="BC952" s="13">
        <f t="shared" si="237"/>
        <v>0.06</v>
      </c>
      <c r="BD952" s="13">
        <f t="shared" si="238"/>
        <v>0.06</v>
      </c>
      <c r="BE952" s="13">
        <f t="shared" si="239"/>
        <v>4.300000000001349</v>
      </c>
      <c r="BF952" s="13">
        <f t="shared" si="240"/>
        <v>0.01</v>
      </c>
      <c r="BG952" s="13">
        <f t="shared" si="241"/>
        <v>0.06</v>
      </c>
    </row>
    <row r="953" spans="43:59">
      <c r="AQ953" s="13">
        <v>951</v>
      </c>
      <c r="AR953" s="13">
        <f t="shared" si="242"/>
        <v>4.2000000000013493</v>
      </c>
      <c r="AS953" s="13">
        <f t="shared" si="227"/>
        <v>0.10500000000003373</v>
      </c>
      <c r="AT953" s="13">
        <f t="shared" si="228"/>
        <v>160.00000000006747</v>
      </c>
      <c r="AU953" s="13">
        <f t="shared" si="229"/>
        <v>3.2653061224503563</v>
      </c>
      <c r="AV953" s="13">
        <f t="shared" si="230"/>
        <v>4.2000000000013493</v>
      </c>
      <c r="AW953" s="13">
        <f t="shared" si="231"/>
        <v>0.01</v>
      </c>
      <c r="AX953" s="13">
        <f t="shared" si="232"/>
        <v>0.01</v>
      </c>
      <c r="AY953" s="13">
        <f t="shared" si="233"/>
        <v>0.01</v>
      </c>
      <c r="AZ953" s="13">
        <f t="shared" si="234"/>
        <v>0.01</v>
      </c>
      <c r="BA953" s="13">
        <f t="shared" si="235"/>
        <v>0.01</v>
      </c>
      <c r="BB953" s="13">
        <f t="shared" si="236"/>
        <v>0.01</v>
      </c>
      <c r="BC953" s="13">
        <f t="shared" si="237"/>
        <v>0.06</v>
      </c>
      <c r="BD953" s="13">
        <f t="shared" si="238"/>
        <v>0.06</v>
      </c>
      <c r="BE953" s="13">
        <f t="shared" si="239"/>
        <v>4.2000000000013493</v>
      </c>
      <c r="BF953" s="13">
        <f t="shared" si="240"/>
        <v>0.01</v>
      </c>
      <c r="BG953" s="13">
        <f t="shared" si="241"/>
        <v>0.06</v>
      </c>
    </row>
    <row r="954" spans="43:59">
      <c r="AQ954" s="13">
        <v>952</v>
      </c>
      <c r="AR954" s="13">
        <f t="shared" si="242"/>
        <v>4.1000000000013497</v>
      </c>
      <c r="AS954" s="13">
        <f t="shared" si="227"/>
        <v>0.10250000000003374</v>
      </c>
      <c r="AT954" s="13">
        <f t="shared" si="228"/>
        <v>155.0000000000675</v>
      </c>
      <c r="AU954" s="13">
        <f t="shared" si="229"/>
        <v>3.1632653061238267</v>
      </c>
      <c r="AV954" s="13">
        <f t="shared" si="230"/>
        <v>4.1000000000013497</v>
      </c>
      <c r="AW954" s="13">
        <f t="shared" si="231"/>
        <v>0.01</v>
      </c>
      <c r="AX954" s="13">
        <f t="shared" si="232"/>
        <v>0.01</v>
      </c>
      <c r="AY954" s="13">
        <f t="shared" si="233"/>
        <v>0.01</v>
      </c>
      <c r="AZ954" s="13">
        <f t="shared" si="234"/>
        <v>0.01</v>
      </c>
      <c r="BA954" s="13">
        <f t="shared" si="235"/>
        <v>0.01</v>
      </c>
      <c r="BB954" s="13">
        <f t="shared" si="236"/>
        <v>0.01</v>
      </c>
      <c r="BC954" s="13">
        <f t="shared" si="237"/>
        <v>0.06</v>
      </c>
      <c r="BD954" s="13">
        <f t="shared" si="238"/>
        <v>0.06</v>
      </c>
      <c r="BE954" s="13">
        <f t="shared" si="239"/>
        <v>4.1000000000013497</v>
      </c>
      <c r="BF954" s="13">
        <f t="shared" si="240"/>
        <v>0.01</v>
      </c>
      <c r="BG954" s="13">
        <f t="shared" si="241"/>
        <v>0.06</v>
      </c>
    </row>
    <row r="955" spans="43:59">
      <c r="AQ955" s="13">
        <v>953</v>
      </c>
      <c r="AR955" s="13">
        <f t="shared" si="242"/>
        <v>4.00000000000135</v>
      </c>
      <c r="AS955" s="13">
        <f t="shared" si="227"/>
        <v>0.10000000000003376</v>
      </c>
      <c r="AT955" s="13">
        <f t="shared" si="228"/>
        <v>150.00000000006747</v>
      </c>
      <c r="AU955" s="13">
        <f t="shared" si="229"/>
        <v>3.0612244897972953</v>
      </c>
      <c r="AV955" s="13">
        <f t="shared" si="230"/>
        <v>4.00000000000135</v>
      </c>
      <c r="AW955" s="13">
        <f t="shared" si="231"/>
        <v>0.01</v>
      </c>
      <c r="AX955" s="13">
        <f t="shared" si="232"/>
        <v>0.01</v>
      </c>
      <c r="AY955" s="13">
        <f t="shared" si="233"/>
        <v>0.01</v>
      </c>
      <c r="AZ955" s="13">
        <f t="shared" si="234"/>
        <v>0.01</v>
      </c>
      <c r="BA955" s="13">
        <f t="shared" si="235"/>
        <v>0.01</v>
      </c>
      <c r="BB955" s="13">
        <f t="shared" si="236"/>
        <v>0.01</v>
      </c>
      <c r="BC955" s="13">
        <f t="shared" si="237"/>
        <v>0.06</v>
      </c>
      <c r="BD955" s="13">
        <f t="shared" si="238"/>
        <v>0.06</v>
      </c>
      <c r="BE955" s="13">
        <f t="shared" si="239"/>
        <v>4.00000000000135</v>
      </c>
      <c r="BF955" s="13">
        <f t="shared" si="240"/>
        <v>0.01</v>
      </c>
      <c r="BG955" s="13">
        <f t="shared" si="241"/>
        <v>0.06</v>
      </c>
    </row>
    <row r="956" spans="43:59">
      <c r="AQ956" s="13">
        <v>954</v>
      </c>
      <c r="AR956" s="13">
        <f t="shared" si="242"/>
        <v>3.9000000000013499</v>
      </c>
      <c r="AS956" s="13">
        <f t="shared" si="227"/>
        <v>9.7500000000033754E-2</v>
      </c>
      <c r="AT956" s="13">
        <f t="shared" si="228"/>
        <v>145.00000000006747</v>
      </c>
      <c r="AU956" s="13" t="str">
        <f t="shared" si="229"/>
        <v>STBY</v>
      </c>
      <c r="AV956" s="13">
        <f t="shared" si="230"/>
        <v>3.9000000000013504</v>
      </c>
      <c r="AW956" s="13" t="e">
        <f t="shared" si="231"/>
        <v>#VALUE!</v>
      </c>
      <c r="AX956" s="13" t="e">
        <f t="shared" si="232"/>
        <v>#VALUE!</v>
      </c>
      <c r="AY956" s="13">
        <f t="shared" si="233"/>
        <v>0.01</v>
      </c>
      <c r="AZ956" s="13">
        <f t="shared" si="234"/>
        <v>0.01</v>
      </c>
      <c r="BA956" s="13" t="e">
        <f t="shared" si="235"/>
        <v>#VALUE!</v>
      </c>
      <c r="BB956" s="13">
        <f t="shared" si="236"/>
        <v>0.01</v>
      </c>
      <c r="BC956" s="13" t="e">
        <f t="shared" si="237"/>
        <v>#VALUE!</v>
      </c>
      <c r="BD956" s="13">
        <f t="shared" si="238"/>
        <v>0.06</v>
      </c>
      <c r="BE956" s="13">
        <f t="shared" si="239"/>
        <v>3.9000000000013499</v>
      </c>
      <c r="BF956" s="13" t="e">
        <f t="shared" si="240"/>
        <v>#VALUE!</v>
      </c>
      <c r="BG956" s="13" t="e">
        <f t="shared" si="241"/>
        <v>#VALUE!</v>
      </c>
    </row>
    <row r="957" spans="43:59">
      <c r="AQ957" s="13">
        <v>955</v>
      </c>
      <c r="AR957" s="13">
        <f t="shared" si="242"/>
        <v>3.8000000000013499</v>
      </c>
      <c r="AS957" s="13">
        <f t="shared" si="227"/>
        <v>9.5000000000033752E-2</v>
      </c>
      <c r="AT957" s="13">
        <f t="shared" si="228"/>
        <v>140.00000000006747</v>
      </c>
      <c r="AU957" s="13" t="str">
        <f t="shared" si="229"/>
        <v>STBY</v>
      </c>
      <c r="AV957" s="13">
        <f t="shared" si="230"/>
        <v>3.8000000000013503</v>
      </c>
      <c r="AW957" s="13" t="e">
        <f t="shared" si="231"/>
        <v>#VALUE!</v>
      </c>
      <c r="AX957" s="13" t="e">
        <f t="shared" si="232"/>
        <v>#VALUE!</v>
      </c>
      <c r="AY957" s="13">
        <f t="shared" si="233"/>
        <v>0.01</v>
      </c>
      <c r="AZ957" s="13">
        <f t="shared" si="234"/>
        <v>0.01</v>
      </c>
      <c r="BA957" s="13" t="e">
        <f t="shared" si="235"/>
        <v>#VALUE!</v>
      </c>
      <c r="BB957" s="13">
        <f t="shared" si="236"/>
        <v>0.01</v>
      </c>
      <c r="BC957" s="13" t="e">
        <f t="shared" si="237"/>
        <v>#VALUE!</v>
      </c>
      <c r="BD957" s="13">
        <f t="shared" si="238"/>
        <v>0.06</v>
      </c>
      <c r="BE957" s="13">
        <f t="shared" si="239"/>
        <v>3.8000000000013499</v>
      </c>
      <c r="BF957" s="13" t="e">
        <f t="shared" si="240"/>
        <v>#VALUE!</v>
      </c>
      <c r="BG957" s="13" t="e">
        <f t="shared" si="241"/>
        <v>#VALUE!</v>
      </c>
    </row>
    <row r="958" spans="43:59">
      <c r="AQ958" s="13">
        <v>956</v>
      </c>
      <c r="AR958" s="13">
        <f t="shared" si="242"/>
        <v>3.7000000000013498</v>
      </c>
      <c r="AS958" s="13">
        <f t="shared" si="227"/>
        <v>9.250000000003375E-2</v>
      </c>
      <c r="AT958" s="13">
        <f t="shared" si="228"/>
        <v>135.00000000006747</v>
      </c>
      <c r="AU958" s="13" t="str">
        <f t="shared" si="229"/>
        <v>STBY</v>
      </c>
      <c r="AV958" s="13">
        <f t="shared" si="230"/>
        <v>3.7000000000013502</v>
      </c>
      <c r="AW958" s="13" t="e">
        <f t="shared" si="231"/>
        <v>#VALUE!</v>
      </c>
      <c r="AX958" s="13" t="e">
        <f t="shared" si="232"/>
        <v>#VALUE!</v>
      </c>
      <c r="AY958" s="13">
        <f t="shared" si="233"/>
        <v>0.01</v>
      </c>
      <c r="AZ958" s="13">
        <f t="shared" si="234"/>
        <v>0.01</v>
      </c>
      <c r="BA958" s="13" t="e">
        <f t="shared" si="235"/>
        <v>#VALUE!</v>
      </c>
      <c r="BB958" s="13">
        <f t="shared" si="236"/>
        <v>0.01</v>
      </c>
      <c r="BC958" s="13" t="e">
        <f t="shared" si="237"/>
        <v>#VALUE!</v>
      </c>
      <c r="BD958" s="13">
        <f t="shared" si="238"/>
        <v>0.06</v>
      </c>
      <c r="BE958" s="13">
        <f t="shared" si="239"/>
        <v>3.7000000000013498</v>
      </c>
      <c r="BF958" s="13" t="e">
        <f t="shared" si="240"/>
        <v>#VALUE!</v>
      </c>
      <c r="BG958" s="13" t="e">
        <f t="shared" si="241"/>
        <v>#VALUE!</v>
      </c>
    </row>
    <row r="959" spans="43:59">
      <c r="AQ959" s="13">
        <v>957</v>
      </c>
      <c r="AR959" s="13">
        <f t="shared" si="242"/>
        <v>3.6000000000013497</v>
      </c>
      <c r="AS959" s="13">
        <f t="shared" si="227"/>
        <v>9.0000000000033747E-2</v>
      </c>
      <c r="AT959" s="13">
        <f t="shared" si="228"/>
        <v>130.00000000006747</v>
      </c>
      <c r="AU959" s="13" t="str">
        <f t="shared" si="229"/>
        <v>STBY</v>
      </c>
      <c r="AV959" s="13">
        <f t="shared" si="230"/>
        <v>3.6000000000013501</v>
      </c>
      <c r="AW959" s="13" t="e">
        <f t="shared" si="231"/>
        <v>#VALUE!</v>
      </c>
      <c r="AX959" s="13" t="e">
        <f t="shared" si="232"/>
        <v>#VALUE!</v>
      </c>
      <c r="AY959" s="13">
        <f t="shared" si="233"/>
        <v>0.01</v>
      </c>
      <c r="AZ959" s="13">
        <f t="shared" si="234"/>
        <v>0.01</v>
      </c>
      <c r="BA959" s="13" t="e">
        <f t="shared" si="235"/>
        <v>#VALUE!</v>
      </c>
      <c r="BB959" s="13">
        <f t="shared" si="236"/>
        <v>0.01</v>
      </c>
      <c r="BC959" s="13" t="e">
        <f t="shared" si="237"/>
        <v>#VALUE!</v>
      </c>
      <c r="BD959" s="13">
        <f t="shared" si="238"/>
        <v>0.06</v>
      </c>
      <c r="BE959" s="13">
        <f t="shared" si="239"/>
        <v>3.6000000000013497</v>
      </c>
      <c r="BF959" s="13" t="e">
        <f t="shared" si="240"/>
        <v>#VALUE!</v>
      </c>
      <c r="BG959" s="13" t="e">
        <f t="shared" si="241"/>
        <v>#VALUE!</v>
      </c>
    </row>
    <row r="960" spans="43:59">
      <c r="AQ960" s="13">
        <v>958</v>
      </c>
      <c r="AR960" s="13">
        <f t="shared" si="242"/>
        <v>3.5000000000013496</v>
      </c>
      <c r="AS960" s="13">
        <f t="shared" si="227"/>
        <v>8.7500000000033731E-2</v>
      </c>
      <c r="AT960" s="13">
        <f t="shared" si="228"/>
        <v>125.00000000006747</v>
      </c>
      <c r="AU960" s="13" t="str">
        <f t="shared" si="229"/>
        <v>STBY</v>
      </c>
      <c r="AV960" s="13">
        <f t="shared" si="230"/>
        <v>3.5000000000013491</v>
      </c>
      <c r="AW960" s="13" t="e">
        <f t="shared" si="231"/>
        <v>#VALUE!</v>
      </c>
      <c r="AX960" s="13" t="e">
        <f t="shared" si="232"/>
        <v>#VALUE!</v>
      </c>
      <c r="AY960" s="13">
        <f t="shared" si="233"/>
        <v>0.01</v>
      </c>
      <c r="AZ960" s="13">
        <f t="shared" si="234"/>
        <v>0.01</v>
      </c>
      <c r="BA960" s="13" t="e">
        <f t="shared" si="235"/>
        <v>#VALUE!</v>
      </c>
      <c r="BB960" s="13">
        <f t="shared" si="236"/>
        <v>0.01</v>
      </c>
      <c r="BC960" s="13" t="e">
        <f t="shared" si="237"/>
        <v>#VALUE!</v>
      </c>
      <c r="BD960" s="13">
        <f t="shared" si="238"/>
        <v>0.06</v>
      </c>
      <c r="BE960" s="13">
        <f t="shared" si="239"/>
        <v>3.5000000000013496</v>
      </c>
      <c r="BF960" s="13" t="e">
        <f t="shared" si="240"/>
        <v>#VALUE!</v>
      </c>
      <c r="BG960" s="13" t="e">
        <f t="shared" si="241"/>
        <v>#VALUE!</v>
      </c>
    </row>
    <row r="961" spans="43:59">
      <c r="AQ961" s="13">
        <v>959</v>
      </c>
      <c r="AR961" s="13">
        <f t="shared" si="242"/>
        <v>3.4000000000013495</v>
      </c>
      <c r="AS961" s="13">
        <f t="shared" si="227"/>
        <v>8.5000000000033729E-2</v>
      </c>
      <c r="AT961" s="13">
        <f t="shared" si="228"/>
        <v>120.00000000006744</v>
      </c>
      <c r="AU961" s="13" t="str">
        <f t="shared" si="229"/>
        <v>STBY</v>
      </c>
      <c r="AV961" s="13">
        <f t="shared" si="230"/>
        <v>3.4000000000013491</v>
      </c>
      <c r="AW961" s="13" t="e">
        <f t="shared" si="231"/>
        <v>#VALUE!</v>
      </c>
      <c r="AX961" s="13" t="e">
        <f t="shared" si="232"/>
        <v>#VALUE!</v>
      </c>
      <c r="AY961" s="13">
        <f t="shared" si="233"/>
        <v>0.01</v>
      </c>
      <c r="AZ961" s="13">
        <f t="shared" si="234"/>
        <v>0.01</v>
      </c>
      <c r="BA961" s="13" t="e">
        <f t="shared" si="235"/>
        <v>#VALUE!</v>
      </c>
      <c r="BB961" s="13">
        <f t="shared" si="236"/>
        <v>0.01</v>
      </c>
      <c r="BC961" s="13" t="e">
        <f t="shared" si="237"/>
        <v>#VALUE!</v>
      </c>
      <c r="BD961" s="13">
        <f t="shared" si="238"/>
        <v>0.06</v>
      </c>
      <c r="BE961" s="13">
        <f t="shared" si="239"/>
        <v>3.4000000000013495</v>
      </c>
      <c r="BF961" s="13" t="e">
        <f t="shared" si="240"/>
        <v>#VALUE!</v>
      </c>
      <c r="BG961" s="13" t="e">
        <f t="shared" si="241"/>
        <v>#VALUE!</v>
      </c>
    </row>
    <row r="962" spans="43:59">
      <c r="AQ962" s="13">
        <v>960</v>
      </c>
      <c r="AR962" s="13">
        <f t="shared" si="242"/>
        <v>3.3000000000013494</v>
      </c>
      <c r="AS962" s="13">
        <f t="shared" si="227"/>
        <v>8.2500000000033727E-2</v>
      </c>
      <c r="AT962" s="13">
        <f t="shared" si="228"/>
        <v>115.00000000006744</v>
      </c>
      <c r="AU962" s="13" t="str">
        <f t="shared" si="229"/>
        <v>STBY</v>
      </c>
      <c r="AV962" s="13">
        <f t="shared" si="230"/>
        <v>3.300000000001349</v>
      </c>
      <c r="AW962" s="13" t="e">
        <f t="shared" si="231"/>
        <v>#VALUE!</v>
      </c>
      <c r="AX962" s="13" t="e">
        <f t="shared" si="232"/>
        <v>#VALUE!</v>
      </c>
      <c r="AY962" s="13">
        <f t="shared" si="233"/>
        <v>0.01</v>
      </c>
      <c r="AZ962" s="13">
        <f t="shared" si="234"/>
        <v>0.01</v>
      </c>
      <c r="BA962" s="13" t="e">
        <f t="shared" si="235"/>
        <v>#VALUE!</v>
      </c>
      <c r="BB962" s="13">
        <f t="shared" si="236"/>
        <v>0.01</v>
      </c>
      <c r="BC962" s="13" t="e">
        <f t="shared" si="237"/>
        <v>#VALUE!</v>
      </c>
      <c r="BD962" s="13">
        <f t="shared" si="238"/>
        <v>0.06</v>
      </c>
      <c r="BE962" s="13">
        <f t="shared" si="239"/>
        <v>3.3000000000013494</v>
      </c>
      <c r="BF962" s="13" t="e">
        <f t="shared" si="240"/>
        <v>#VALUE!</v>
      </c>
      <c r="BG962" s="13" t="e">
        <f t="shared" si="241"/>
        <v>#VALUE!</v>
      </c>
    </row>
    <row r="963" spans="43:59">
      <c r="AQ963" s="13">
        <v>961</v>
      </c>
      <c r="AR963" s="13">
        <f t="shared" si="242"/>
        <v>3.2000000000013493</v>
      </c>
      <c r="AS963" s="13">
        <f t="shared" si="227"/>
        <v>8.0000000000033739E-2</v>
      </c>
      <c r="AT963" s="13">
        <f t="shared" si="228"/>
        <v>110.00000000006744</v>
      </c>
      <c r="AU963" s="13" t="str">
        <f t="shared" si="229"/>
        <v>STBY</v>
      </c>
      <c r="AV963" s="13">
        <f t="shared" si="230"/>
        <v>3.2000000000013498</v>
      </c>
      <c r="AW963" s="13" t="e">
        <f t="shared" si="231"/>
        <v>#VALUE!</v>
      </c>
      <c r="AX963" s="13" t="e">
        <f t="shared" si="232"/>
        <v>#VALUE!</v>
      </c>
      <c r="AY963" s="13">
        <f t="shared" si="233"/>
        <v>0.01</v>
      </c>
      <c r="AZ963" s="13">
        <f t="shared" si="234"/>
        <v>0.01</v>
      </c>
      <c r="BA963" s="13" t="e">
        <f t="shared" si="235"/>
        <v>#VALUE!</v>
      </c>
      <c r="BB963" s="13">
        <f t="shared" si="236"/>
        <v>0.01</v>
      </c>
      <c r="BC963" s="13" t="e">
        <f t="shared" si="237"/>
        <v>#VALUE!</v>
      </c>
      <c r="BD963" s="13">
        <f t="shared" si="238"/>
        <v>0.06</v>
      </c>
      <c r="BE963" s="13">
        <f t="shared" si="239"/>
        <v>3.2000000000013493</v>
      </c>
      <c r="BF963" s="13" t="e">
        <f t="shared" si="240"/>
        <v>#VALUE!</v>
      </c>
      <c r="BG963" s="13" t="e">
        <f t="shared" si="241"/>
        <v>#VALUE!</v>
      </c>
    </row>
    <row r="964" spans="43:59">
      <c r="AQ964" s="13">
        <v>962</v>
      </c>
      <c r="AR964" s="13">
        <f t="shared" si="242"/>
        <v>3.1000000000013492</v>
      </c>
      <c r="AS964" s="13">
        <f t="shared" si="227"/>
        <v>7.7500000000033736E-2</v>
      </c>
      <c r="AT964" s="13">
        <f t="shared" si="228"/>
        <v>105.00000000006747</v>
      </c>
      <c r="AU964" s="13" t="str">
        <f t="shared" si="229"/>
        <v>STBY</v>
      </c>
      <c r="AV964" s="13">
        <f t="shared" si="230"/>
        <v>3.1000000000013497</v>
      </c>
      <c r="AW964" s="13" t="e">
        <f t="shared" si="231"/>
        <v>#VALUE!</v>
      </c>
      <c r="AX964" s="13" t="e">
        <f t="shared" si="232"/>
        <v>#VALUE!</v>
      </c>
      <c r="AY964" s="13">
        <f t="shared" si="233"/>
        <v>0.01</v>
      </c>
      <c r="AZ964" s="13">
        <f t="shared" si="234"/>
        <v>0.01</v>
      </c>
      <c r="BA964" s="13" t="e">
        <f t="shared" si="235"/>
        <v>#VALUE!</v>
      </c>
      <c r="BB964" s="13">
        <f t="shared" si="236"/>
        <v>0.01</v>
      </c>
      <c r="BC964" s="13" t="e">
        <f t="shared" si="237"/>
        <v>#VALUE!</v>
      </c>
      <c r="BD964" s="13">
        <f t="shared" si="238"/>
        <v>0.06</v>
      </c>
      <c r="BE964" s="13">
        <f t="shared" si="239"/>
        <v>3.1000000000013492</v>
      </c>
      <c r="BF964" s="13" t="e">
        <f t="shared" si="240"/>
        <v>#VALUE!</v>
      </c>
      <c r="BG964" s="13" t="e">
        <f t="shared" si="241"/>
        <v>#VALUE!</v>
      </c>
    </row>
    <row r="965" spans="43:59">
      <c r="AQ965" s="13">
        <v>963</v>
      </c>
      <c r="AR965" s="13">
        <f t="shared" si="242"/>
        <v>3.0000000000013491</v>
      </c>
      <c r="AS965" s="13">
        <f t="shared" ref="AS965:AS994" si="243">2.5*AR965/100</f>
        <v>7.5000000000033734E-2</v>
      </c>
      <c r="AT965" s="13">
        <f t="shared" ref="AT965:AT994" si="244">AR965/100*Ts-pdim_offset</f>
        <v>100.00000000006744</v>
      </c>
      <c r="AU965" s="13" t="str">
        <f t="shared" ref="AU965:AU994" si="245">IF(AT965/Ts_mod*100 &lt; 3, "STBY", AT965/Ts_mod*100)</f>
        <v>STBY</v>
      </c>
      <c r="AV965" s="13">
        <f t="shared" ref="AV965:AV994" si="246">IF(AS965/2.5*100 &lt; 3, "STBY", AS965/2.5*100)</f>
        <v>3.0000000000013496</v>
      </c>
      <c r="AW965" s="13" t="e">
        <f t="shared" ref="AW965:AW994" si="247">IF(AU965/100*Slope+Offset &gt; 1, 1, IF(AU965/100*Slope+Offset &lt; MODout_min, MODout_min, AU965/100*Slope+Offset))</f>
        <v>#VALUE!</v>
      </c>
      <c r="AX965" s="13" t="e">
        <f t="shared" ref="AX965:AX994" si="248">IF(((AU965/100)*Slope+Offset)^Nth_order&gt;1,1,IF(((AU965/100)*Slope+Offset)^Nth_order&lt;MODout_min,MODout_min,((AU965/100)*Slope+Offset)^Nth_order))</f>
        <v>#VALUE!</v>
      </c>
      <c r="AY965" s="13">
        <f t="shared" ref="AY965:AY994" si="249">IF(AV965/100*Slope+Offset &gt; 1, 1, IF(AV965/100*Slope+Offset &lt; MODout_min, MODout_min, AV965/100*Slope+Offset))</f>
        <v>0.01</v>
      </c>
      <c r="AZ965" s="13">
        <f t="shared" ref="AZ965:AZ994" si="250">IF((AV965/100*Slope+Offset)^Nth_order &gt; 1, 1, IF((AV965/100*Slope+Offset)^Nth_order &lt; MODout_min, MODout_min, (AV965/100*Slope+Offset)^Nth_order))</f>
        <v>0.01</v>
      </c>
      <c r="BA965" s="13" t="e">
        <f t="shared" ref="BA965:BA994" si="251">HLOOKUP($N$20, $AW$3:$AX$994, AQ965, FALSE)</f>
        <v>#VALUE!</v>
      </c>
      <c r="BB965" s="13">
        <f t="shared" ref="BB965:BB994" si="252">HLOOKUP($N$20, $AY$3:$AZ$994, AQ965, FALSE)</f>
        <v>0.01</v>
      </c>
      <c r="BC965" s="13" t="e">
        <f t="shared" ref="BC965:BC994" si="253">IF(BA965*N$32 &lt; 0.01*$N$12, 0.01*$N$12, BF965*N$32)</f>
        <v>#VALUE!</v>
      </c>
      <c r="BD965" s="13">
        <f t="shared" ref="BD965:BD994" si="254">IF(BB965*N$24 &lt; 0.01*$N$12, 0.01*$N$12, BF965*N$24)</f>
        <v>0.06</v>
      </c>
      <c r="BE965" s="13">
        <f t="shared" ref="BE965:BE994" si="255">HLOOKUP($N$8, $AR$3:$AS$994, AQ965, FALSE)</f>
        <v>3.0000000000013491</v>
      </c>
      <c r="BF965" s="13" t="e">
        <f t="shared" ref="BF965:BF994" si="256">HLOOKUP($N$8, $BA$3:$BB$994, AQ965, FALSE)</f>
        <v>#VALUE!</v>
      </c>
      <c r="BG965" s="13" t="e">
        <f t="shared" ref="BG965:BG994" si="257">HLOOKUP($N$8, $BC$3:$BD$994, AQ965, FALSE)</f>
        <v>#VALUE!</v>
      </c>
    </row>
    <row r="966" spans="43:59">
      <c r="AQ966" s="13">
        <v>964</v>
      </c>
      <c r="AR966" s="13">
        <f t="shared" si="242"/>
        <v>2.9000000000013491</v>
      </c>
      <c r="AS966" s="13">
        <f t="shared" si="243"/>
        <v>7.2500000000033718E-2</v>
      </c>
      <c r="AT966" s="13">
        <f t="shared" si="244"/>
        <v>95.000000000067445</v>
      </c>
      <c r="AU966" s="13" t="str">
        <f t="shared" si="245"/>
        <v>STBY</v>
      </c>
      <c r="AV966" s="13" t="str">
        <f t="shared" si="246"/>
        <v>STBY</v>
      </c>
      <c r="AW966" s="13" t="e">
        <f t="shared" si="247"/>
        <v>#VALUE!</v>
      </c>
      <c r="AX966" s="13" t="e">
        <f t="shared" si="248"/>
        <v>#VALUE!</v>
      </c>
      <c r="AY966" s="13" t="e">
        <f t="shared" si="249"/>
        <v>#VALUE!</v>
      </c>
      <c r="AZ966" s="13" t="e">
        <f t="shared" si="250"/>
        <v>#VALUE!</v>
      </c>
      <c r="BA966" s="13" t="e">
        <f t="shared" si="251"/>
        <v>#VALUE!</v>
      </c>
      <c r="BB966" s="13" t="e">
        <f t="shared" si="252"/>
        <v>#VALUE!</v>
      </c>
      <c r="BC966" s="13" t="e">
        <f t="shared" si="253"/>
        <v>#VALUE!</v>
      </c>
      <c r="BD966" s="13" t="e">
        <f t="shared" si="254"/>
        <v>#VALUE!</v>
      </c>
      <c r="BE966" s="13">
        <f t="shared" si="255"/>
        <v>2.9000000000013491</v>
      </c>
      <c r="BF966" s="13" t="e">
        <f t="shared" si="256"/>
        <v>#VALUE!</v>
      </c>
      <c r="BG966" s="13" t="e">
        <f t="shared" si="257"/>
        <v>#VALUE!</v>
      </c>
    </row>
    <row r="967" spans="43:59">
      <c r="AQ967" s="13">
        <v>965</v>
      </c>
      <c r="AR967" s="13">
        <f t="shared" si="242"/>
        <v>2.800000000001349</v>
      </c>
      <c r="AS967" s="13">
        <f t="shared" si="243"/>
        <v>7.000000000003373E-2</v>
      </c>
      <c r="AT967" s="13">
        <f t="shared" si="244"/>
        <v>90.000000000067445</v>
      </c>
      <c r="AU967" s="13" t="str">
        <f t="shared" si="245"/>
        <v>STBY</v>
      </c>
      <c r="AV967" s="13" t="str">
        <f t="shared" si="246"/>
        <v>STBY</v>
      </c>
      <c r="AW967" s="13" t="e">
        <f t="shared" si="247"/>
        <v>#VALUE!</v>
      </c>
      <c r="AX967" s="13" t="e">
        <f t="shared" si="248"/>
        <v>#VALUE!</v>
      </c>
      <c r="AY967" s="13" t="e">
        <f t="shared" si="249"/>
        <v>#VALUE!</v>
      </c>
      <c r="AZ967" s="13" t="e">
        <f t="shared" si="250"/>
        <v>#VALUE!</v>
      </c>
      <c r="BA967" s="13" t="e">
        <f t="shared" si="251"/>
        <v>#VALUE!</v>
      </c>
      <c r="BB967" s="13" t="e">
        <f t="shared" si="252"/>
        <v>#VALUE!</v>
      </c>
      <c r="BC967" s="13" t="e">
        <f t="shared" si="253"/>
        <v>#VALUE!</v>
      </c>
      <c r="BD967" s="13" t="e">
        <f t="shared" si="254"/>
        <v>#VALUE!</v>
      </c>
      <c r="BE967" s="13">
        <f t="shared" si="255"/>
        <v>2.800000000001349</v>
      </c>
      <c r="BF967" s="13" t="e">
        <f t="shared" si="256"/>
        <v>#VALUE!</v>
      </c>
      <c r="BG967" s="13" t="e">
        <f t="shared" si="257"/>
        <v>#VALUE!</v>
      </c>
    </row>
    <row r="968" spans="43:59">
      <c r="AQ968" s="13">
        <v>966</v>
      </c>
      <c r="AR968" s="13">
        <f t="shared" ref="AR968:AR994" si="258">AR967-0.1</f>
        <v>2.7000000000013489</v>
      </c>
      <c r="AS968" s="13">
        <f t="shared" si="243"/>
        <v>6.7500000000033727E-2</v>
      </c>
      <c r="AT968" s="13">
        <f t="shared" si="244"/>
        <v>85.000000000067445</v>
      </c>
      <c r="AU968" s="13" t="str">
        <f t="shared" si="245"/>
        <v>STBY</v>
      </c>
      <c r="AV968" s="13" t="str">
        <f t="shared" si="246"/>
        <v>STBY</v>
      </c>
      <c r="AW968" s="13" t="e">
        <f t="shared" si="247"/>
        <v>#VALUE!</v>
      </c>
      <c r="AX968" s="13" t="e">
        <f t="shared" si="248"/>
        <v>#VALUE!</v>
      </c>
      <c r="AY968" s="13" t="e">
        <f t="shared" si="249"/>
        <v>#VALUE!</v>
      </c>
      <c r="AZ968" s="13" t="e">
        <f t="shared" si="250"/>
        <v>#VALUE!</v>
      </c>
      <c r="BA968" s="13" t="e">
        <f t="shared" si="251"/>
        <v>#VALUE!</v>
      </c>
      <c r="BB968" s="13" t="e">
        <f t="shared" si="252"/>
        <v>#VALUE!</v>
      </c>
      <c r="BC968" s="13" t="e">
        <f t="shared" si="253"/>
        <v>#VALUE!</v>
      </c>
      <c r="BD968" s="13" t="e">
        <f t="shared" si="254"/>
        <v>#VALUE!</v>
      </c>
      <c r="BE968" s="13">
        <f t="shared" si="255"/>
        <v>2.7000000000013489</v>
      </c>
      <c r="BF968" s="13" t="e">
        <f t="shared" si="256"/>
        <v>#VALUE!</v>
      </c>
      <c r="BG968" s="13" t="e">
        <f t="shared" si="257"/>
        <v>#VALUE!</v>
      </c>
    </row>
    <row r="969" spans="43:59">
      <c r="AQ969" s="13">
        <v>967</v>
      </c>
      <c r="AR969" s="13">
        <f t="shared" si="258"/>
        <v>2.6000000000013488</v>
      </c>
      <c r="AS969" s="13">
        <f t="shared" si="243"/>
        <v>6.5000000000033711E-2</v>
      </c>
      <c r="AT969" s="13">
        <f t="shared" si="244"/>
        <v>80.000000000067445</v>
      </c>
      <c r="AU969" s="13" t="str">
        <f t="shared" si="245"/>
        <v>STBY</v>
      </c>
      <c r="AV969" s="13" t="str">
        <f t="shared" si="246"/>
        <v>STBY</v>
      </c>
      <c r="AW969" s="13" t="e">
        <f t="shared" si="247"/>
        <v>#VALUE!</v>
      </c>
      <c r="AX969" s="13" t="e">
        <f t="shared" si="248"/>
        <v>#VALUE!</v>
      </c>
      <c r="AY969" s="13" t="e">
        <f t="shared" si="249"/>
        <v>#VALUE!</v>
      </c>
      <c r="AZ969" s="13" t="e">
        <f t="shared" si="250"/>
        <v>#VALUE!</v>
      </c>
      <c r="BA969" s="13" t="e">
        <f t="shared" si="251"/>
        <v>#VALUE!</v>
      </c>
      <c r="BB969" s="13" t="e">
        <f t="shared" si="252"/>
        <v>#VALUE!</v>
      </c>
      <c r="BC969" s="13" t="e">
        <f t="shared" si="253"/>
        <v>#VALUE!</v>
      </c>
      <c r="BD969" s="13" t="e">
        <f t="shared" si="254"/>
        <v>#VALUE!</v>
      </c>
      <c r="BE969" s="13">
        <f t="shared" si="255"/>
        <v>2.6000000000013488</v>
      </c>
      <c r="BF969" s="13" t="e">
        <f t="shared" si="256"/>
        <v>#VALUE!</v>
      </c>
      <c r="BG969" s="13" t="e">
        <f t="shared" si="257"/>
        <v>#VALUE!</v>
      </c>
    </row>
    <row r="970" spans="43:59">
      <c r="AQ970" s="13">
        <v>968</v>
      </c>
      <c r="AR970" s="13">
        <f t="shared" si="258"/>
        <v>2.5000000000013487</v>
      </c>
      <c r="AS970" s="13">
        <f t="shared" si="243"/>
        <v>6.2500000000033709E-2</v>
      </c>
      <c r="AT970" s="13">
        <f t="shared" si="244"/>
        <v>75.000000000067431</v>
      </c>
      <c r="AU970" s="13" t="str">
        <f t="shared" si="245"/>
        <v>STBY</v>
      </c>
      <c r="AV970" s="13" t="str">
        <f t="shared" si="246"/>
        <v>STBY</v>
      </c>
      <c r="AW970" s="13" t="e">
        <f t="shared" si="247"/>
        <v>#VALUE!</v>
      </c>
      <c r="AX970" s="13" t="e">
        <f t="shared" si="248"/>
        <v>#VALUE!</v>
      </c>
      <c r="AY970" s="13" t="e">
        <f t="shared" si="249"/>
        <v>#VALUE!</v>
      </c>
      <c r="AZ970" s="13" t="e">
        <f t="shared" si="250"/>
        <v>#VALUE!</v>
      </c>
      <c r="BA970" s="13" t="e">
        <f t="shared" si="251"/>
        <v>#VALUE!</v>
      </c>
      <c r="BB970" s="13" t="e">
        <f t="shared" si="252"/>
        <v>#VALUE!</v>
      </c>
      <c r="BC970" s="13" t="e">
        <f t="shared" si="253"/>
        <v>#VALUE!</v>
      </c>
      <c r="BD970" s="13" t="e">
        <f t="shared" si="254"/>
        <v>#VALUE!</v>
      </c>
      <c r="BE970" s="13">
        <f t="shared" si="255"/>
        <v>2.5000000000013487</v>
      </c>
      <c r="BF970" s="13" t="e">
        <f t="shared" si="256"/>
        <v>#VALUE!</v>
      </c>
      <c r="BG970" s="13" t="e">
        <f t="shared" si="257"/>
        <v>#VALUE!</v>
      </c>
    </row>
    <row r="971" spans="43:59">
      <c r="AQ971" s="13">
        <v>969</v>
      </c>
      <c r="AR971" s="13">
        <f t="shared" si="258"/>
        <v>2.4000000000013486</v>
      </c>
      <c r="AS971" s="13">
        <f t="shared" si="243"/>
        <v>6.0000000000033714E-2</v>
      </c>
      <c r="AT971" s="13">
        <f t="shared" si="244"/>
        <v>70.000000000067431</v>
      </c>
      <c r="AU971" s="13" t="str">
        <f t="shared" si="245"/>
        <v>STBY</v>
      </c>
      <c r="AV971" s="13" t="str">
        <f t="shared" si="246"/>
        <v>STBY</v>
      </c>
      <c r="AW971" s="13" t="e">
        <f t="shared" si="247"/>
        <v>#VALUE!</v>
      </c>
      <c r="AX971" s="13" t="e">
        <f t="shared" si="248"/>
        <v>#VALUE!</v>
      </c>
      <c r="AY971" s="13" t="e">
        <f t="shared" si="249"/>
        <v>#VALUE!</v>
      </c>
      <c r="AZ971" s="13" t="e">
        <f t="shared" si="250"/>
        <v>#VALUE!</v>
      </c>
      <c r="BA971" s="13" t="e">
        <f t="shared" si="251"/>
        <v>#VALUE!</v>
      </c>
      <c r="BB971" s="13" t="e">
        <f t="shared" si="252"/>
        <v>#VALUE!</v>
      </c>
      <c r="BC971" s="13" t="e">
        <f t="shared" si="253"/>
        <v>#VALUE!</v>
      </c>
      <c r="BD971" s="13" t="e">
        <f t="shared" si="254"/>
        <v>#VALUE!</v>
      </c>
      <c r="BE971" s="13">
        <f t="shared" si="255"/>
        <v>2.4000000000013486</v>
      </c>
      <c r="BF971" s="13" t="e">
        <f t="shared" si="256"/>
        <v>#VALUE!</v>
      </c>
      <c r="BG971" s="13" t="e">
        <f t="shared" si="257"/>
        <v>#VALUE!</v>
      </c>
    </row>
    <row r="972" spans="43:59">
      <c r="AQ972" s="13">
        <v>970</v>
      </c>
      <c r="AR972" s="13">
        <f t="shared" si="258"/>
        <v>2.3000000000013485</v>
      </c>
      <c r="AS972" s="13">
        <f t="shared" si="243"/>
        <v>5.7500000000033719E-2</v>
      </c>
      <c r="AT972" s="13">
        <f t="shared" si="244"/>
        <v>65.000000000067431</v>
      </c>
      <c r="AU972" s="13" t="str">
        <f t="shared" si="245"/>
        <v>STBY</v>
      </c>
      <c r="AV972" s="13" t="str">
        <f t="shared" si="246"/>
        <v>STBY</v>
      </c>
      <c r="AW972" s="13" t="e">
        <f t="shared" si="247"/>
        <v>#VALUE!</v>
      </c>
      <c r="AX972" s="13" t="e">
        <f t="shared" si="248"/>
        <v>#VALUE!</v>
      </c>
      <c r="AY972" s="13" t="e">
        <f t="shared" si="249"/>
        <v>#VALUE!</v>
      </c>
      <c r="AZ972" s="13" t="e">
        <f t="shared" si="250"/>
        <v>#VALUE!</v>
      </c>
      <c r="BA972" s="13" t="e">
        <f t="shared" si="251"/>
        <v>#VALUE!</v>
      </c>
      <c r="BB972" s="13" t="e">
        <f t="shared" si="252"/>
        <v>#VALUE!</v>
      </c>
      <c r="BC972" s="13" t="e">
        <f t="shared" si="253"/>
        <v>#VALUE!</v>
      </c>
      <c r="BD972" s="13" t="e">
        <f t="shared" si="254"/>
        <v>#VALUE!</v>
      </c>
      <c r="BE972" s="13">
        <f t="shared" si="255"/>
        <v>2.3000000000013485</v>
      </c>
      <c r="BF972" s="13" t="e">
        <f t="shared" si="256"/>
        <v>#VALUE!</v>
      </c>
      <c r="BG972" s="13" t="e">
        <f t="shared" si="257"/>
        <v>#VALUE!</v>
      </c>
    </row>
    <row r="973" spans="43:59">
      <c r="AQ973" s="13">
        <v>971</v>
      </c>
      <c r="AR973" s="13">
        <f t="shared" si="258"/>
        <v>2.2000000000013484</v>
      </c>
      <c r="AS973" s="13">
        <f t="shared" si="243"/>
        <v>5.5000000000033716E-2</v>
      </c>
      <c r="AT973" s="13">
        <f t="shared" si="244"/>
        <v>60.000000000067416</v>
      </c>
      <c r="AU973" s="13" t="str">
        <f t="shared" si="245"/>
        <v>STBY</v>
      </c>
      <c r="AV973" s="13" t="str">
        <f t="shared" si="246"/>
        <v>STBY</v>
      </c>
      <c r="AW973" s="13" t="e">
        <f t="shared" si="247"/>
        <v>#VALUE!</v>
      </c>
      <c r="AX973" s="13" t="e">
        <f t="shared" si="248"/>
        <v>#VALUE!</v>
      </c>
      <c r="AY973" s="13" t="e">
        <f t="shared" si="249"/>
        <v>#VALUE!</v>
      </c>
      <c r="AZ973" s="13" t="e">
        <f t="shared" si="250"/>
        <v>#VALUE!</v>
      </c>
      <c r="BA973" s="13" t="e">
        <f t="shared" si="251"/>
        <v>#VALUE!</v>
      </c>
      <c r="BB973" s="13" t="e">
        <f t="shared" si="252"/>
        <v>#VALUE!</v>
      </c>
      <c r="BC973" s="13" t="e">
        <f t="shared" si="253"/>
        <v>#VALUE!</v>
      </c>
      <c r="BD973" s="13" t="e">
        <f t="shared" si="254"/>
        <v>#VALUE!</v>
      </c>
      <c r="BE973" s="13">
        <f t="shared" si="255"/>
        <v>2.2000000000013484</v>
      </c>
      <c r="BF973" s="13" t="e">
        <f t="shared" si="256"/>
        <v>#VALUE!</v>
      </c>
      <c r="BG973" s="13" t="e">
        <f t="shared" si="257"/>
        <v>#VALUE!</v>
      </c>
    </row>
    <row r="974" spans="43:59">
      <c r="AQ974" s="13">
        <v>972</v>
      </c>
      <c r="AR974" s="13">
        <f t="shared" si="258"/>
        <v>2.1000000000013483</v>
      </c>
      <c r="AS974" s="13">
        <f t="shared" si="243"/>
        <v>5.2500000000033707E-2</v>
      </c>
      <c r="AT974" s="13">
        <f t="shared" si="244"/>
        <v>55.000000000067416</v>
      </c>
      <c r="AU974" s="13" t="str">
        <f t="shared" si="245"/>
        <v>STBY</v>
      </c>
      <c r="AV974" s="13" t="str">
        <f t="shared" si="246"/>
        <v>STBY</v>
      </c>
      <c r="AW974" s="13" t="e">
        <f t="shared" si="247"/>
        <v>#VALUE!</v>
      </c>
      <c r="AX974" s="13" t="e">
        <f t="shared" si="248"/>
        <v>#VALUE!</v>
      </c>
      <c r="AY974" s="13" t="e">
        <f t="shared" si="249"/>
        <v>#VALUE!</v>
      </c>
      <c r="AZ974" s="13" t="e">
        <f t="shared" si="250"/>
        <v>#VALUE!</v>
      </c>
      <c r="BA974" s="13" t="e">
        <f t="shared" si="251"/>
        <v>#VALUE!</v>
      </c>
      <c r="BB974" s="13" t="e">
        <f t="shared" si="252"/>
        <v>#VALUE!</v>
      </c>
      <c r="BC974" s="13" t="e">
        <f t="shared" si="253"/>
        <v>#VALUE!</v>
      </c>
      <c r="BD974" s="13" t="e">
        <f t="shared" si="254"/>
        <v>#VALUE!</v>
      </c>
      <c r="BE974" s="13">
        <f t="shared" si="255"/>
        <v>2.1000000000013483</v>
      </c>
      <c r="BF974" s="13" t="e">
        <f t="shared" si="256"/>
        <v>#VALUE!</v>
      </c>
      <c r="BG974" s="13" t="e">
        <f t="shared" si="257"/>
        <v>#VALUE!</v>
      </c>
    </row>
    <row r="975" spans="43:59">
      <c r="AQ975" s="13">
        <v>973</v>
      </c>
      <c r="AR975" s="13">
        <f t="shared" si="258"/>
        <v>2.0000000000013483</v>
      </c>
      <c r="AS975" s="13">
        <f t="shared" si="243"/>
        <v>5.0000000000033705E-2</v>
      </c>
      <c r="AT975" s="13">
        <f t="shared" si="244"/>
        <v>50.000000000067416</v>
      </c>
      <c r="AU975" s="13" t="str">
        <f t="shared" si="245"/>
        <v>STBY</v>
      </c>
      <c r="AV975" s="13" t="str">
        <f t="shared" si="246"/>
        <v>STBY</v>
      </c>
      <c r="AW975" s="13" t="e">
        <f t="shared" si="247"/>
        <v>#VALUE!</v>
      </c>
      <c r="AX975" s="13" t="e">
        <f t="shared" si="248"/>
        <v>#VALUE!</v>
      </c>
      <c r="AY975" s="13" t="e">
        <f t="shared" si="249"/>
        <v>#VALUE!</v>
      </c>
      <c r="AZ975" s="13" t="e">
        <f t="shared" si="250"/>
        <v>#VALUE!</v>
      </c>
      <c r="BA975" s="13" t="e">
        <f t="shared" si="251"/>
        <v>#VALUE!</v>
      </c>
      <c r="BB975" s="13" t="e">
        <f t="shared" si="252"/>
        <v>#VALUE!</v>
      </c>
      <c r="BC975" s="13" t="e">
        <f t="shared" si="253"/>
        <v>#VALUE!</v>
      </c>
      <c r="BD975" s="13" t="e">
        <f t="shared" si="254"/>
        <v>#VALUE!</v>
      </c>
      <c r="BE975" s="13">
        <f t="shared" si="255"/>
        <v>2.0000000000013483</v>
      </c>
      <c r="BF975" s="13" t="e">
        <f t="shared" si="256"/>
        <v>#VALUE!</v>
      </c>
      <c r="BG975" s="13" t="e">
        <f t="shared" si="257"/>
        <v>#VALUE!</v>
      </c>
    </row>
    <row r="976" spans="43:59">
      <c r="AQ976" s="13">
        <v>974</v>
      </c>
      <c r="AR976" s="13">
        <f t="shared" si="258"/>
        <v>1.9000000000013482</v>
      </c>
      <c r="AS976" s="13">
        <f t="shared" si="243"/>
        <v>4.750000000003371E-2</v>
      </c>
      <c r="AT976" s="13">
        <f t="shared" si="244"/>
        <v>45.000000000067402</v>
      </c>
      <c r="AU976" s="13" t="str">
        <f t="shared" si="245"/>
        <v>STBY</v>
      </c>
      <c r="AV976" s="13" t="str">
        <f t="shared" si="246"/>
        <v>STBY</v>
      </c>
      <c r="AW976" s="13" t="e">
        <f t="shared" si="247"/>
        <v>#VALUE!</v>
      </c>
      <c r="AX976" s="13" t="e">
        <f t="shared" si="248"/>
        <v>#VALUE!</v>
      </c>
      <c r="AY976" s="13" t="e">
        <f t="shared" si="249"/>
        <v>#VALUE!</v>
      </c>
      <c r="AZ976" s="13" t="e">
        <f t="shared" si="250"/>
        <v>#VALUE!</v>
      </c>
      <c r="BA976" s="13" t="e">
        <f t="shared" si="251"/>
        <v>#VALUE!</v>
      </c>
      <c r="BB976" s="13" t="e">
        <f t="shared" si="252"/>
        <v>#VALUE!</v>
      </c>
      <c r="BC976" s="13" t="e">
        <f t="shared" si="253"/>
        <v>#VALUE!</v>
      </c>
      <c r="BD976" s="13" t="e">
        <f t="shared" si="254"/>
        <v>#VALUE!</v>
      </c>
      <c r="BE976" s="13">
        <f t="shared" si="255"/>
        <v>1.9000000000013482</v>
      </c>
      <c r="BF976" s="13" t="e">
        <f t="shared" si="256"/>
        <v>#VALUE!</v>
      </c>
      <c r="BG976" s="13" t="e">
        <f t="shared" si="257"/>
        <v>#VALUE!</v>
      </c>
    </row>
    <row r="977" spans="43:59">
      <c r="AQ977" s="13">
        <v>975</v>
      </c>
      <c r="AR977" s="13">
        <f t="shared" si="258"/>
        <v>1.8000000000013481</v>
      </c>
      <c r="AS977" s="13">
        <f t="shared" si="243"/>
        <v>4.5000000000033701E-2</v>
      </c>
      <c r="AT977" s="13">
        <f t="shared" si="244"/>
        <v>40.000000000067402</v>
      </c>
      <c r="AU977" s="13" t="str">
        <f t="shared" si="245"/>
        <v>STBY</v>
      </c>
      <c r="AV977" s="13" t="str">
        <f t="shared" si="246"/>
        <v>STBY</v>
      </c>
      <c r="AW977" s="13" t="e">
        <f t="shared" si="247"/>
        <v>#VALUE!</v>
      </c>
      <c r="AX977" s="13" t="e">
        <f t="shared" si="248"/>
        <v>#VALUE!</v>
      </c>
      <c r="AY977" s="13" t="e">
        <f t="shared" si="249"/>
        <v>#VALUE!</v>
      </c>
      <c r="AZ977" s="13" t="e">
        <f t="shared" si="250"/>
        <v>#VALUE!</v>
      </c>
      <c r="BA977" s="13" t="e">
        <f t="shared" si="251"/>
        <v>#VALUE!</v>
      </c>
      <c r="BB977" s="13" t="e">
        <f t="shared" si="252"/>
        <v>#VALUE!</v>
      </c>
      <c r="BC977" s="13" t="e">
        <f t="shared" si="253"/>
        <v>#VALUE!</v>
      </c>
      <c r="BD977" s="13" t="e">
        <f t="shared" si="254"/>
        <v>#VALUE!</v>
      </c>
      <c r="BE977" s="13">
        <f t="shared" si="255"/>
        <v>1.8000000000013481</v>
      </c>
      <c r="BF977" s="13" t="e">
        <f t="shared" si="256"/>
        <v>#VALUE!</v>
      </c>
      <c r="BG977" s="13" t="e">
        <f t="shared" si="257"/>
        <v>#VALUE!</v>
      </c>
    </row>
    <row r="978" spans="43:59">
      <c r="AQ978" s="13">
        <v>976</v>
      </c>
      <c r="AR978" s="13">
        <f t="shared" si="258"/>
        <v>1.700000000001348</v>
      </c>
      <c r="AS978" s="13">
        <f t="shared" si="243"/>
        <v>4.2500000000033698E-2</v>
      </c>
      <c r="AT978" s="13">
        <f t="shared" si="244"/>
        <v>35.000000000067402</v>
      </c>
      <c r="AU978" s="13" t="str">
        <f t="shared" si="245"/>
        <v>STBY</v>
      </c>
      <c r="AV978" s="13" t="str">
        <f t="shared" si="246"/>
        <v>STBY</v>
      </c>
      <c r="AW978" s="13" t="e">
        <f t="shared" si="247"/>
        <v>#VALUE!</v>
      </c>
      <c r="AX978" s="13" t="e">
        <f t="shared" si="248"/>
        <v>#VALUE!</v>
      </c>
      <c r="AY978" s="13" t="e">
        <f t="shared" si="249"/>
        <v>#VALUE!</v>
      </c>
      <c r="AZ978" s="13" t="e">
        <f t="shared" si="250"/>
        <v>#VALUE!</v>
      </c>
      <c r="BA978" s="13" t="e">
        <f t="shared" si="251"/>
        <v>#VALUE!</v>
      </c>
      <c r="BB978" s="13" t="e">
        <f t="shared" si="252"/>
        <v>#VALUE!</v>
      </c>
      <c r="BC978" s="13" t="e">
        <f t="shared" si="253"/>
        <v>#VALUE!</v>
      </c>
      <c r="BD978" s="13" t="e">
        <f t="shared" si="254"/>
        <v>#VALUE!</v>
      </c>
      <c r="BE978" s="13">
        <f t="shared" si="255"/>
        <v>1.700000000001348</v>
      </c>
      <c r="BF978" s="13" t="e">
        <f t="shared" si="256"/>
        <v>#VALUE!</v>
      </c>
      <c r="BG978" s="13" t="e">
        <f t="shared" si="257"/>
        <v>#VALUE!</v>
      </c>
    </row>
    <row r="979" spans="43:59">
      <c r="AQ979" s="13">
        <v>977</v>
      </c>
      <c r="AR979" s="13">
        <f t="shared" si="258"/>
        <v>1.6000000000013479</v>
      </c>
      <c r="AS979" s="13">
        <f t="shared" si="243"/>
        <v>4.0000000000033696E-2</v>
      </c>
      <c r="AT979" s="13">
        <f t="shared" si="244"/>
        <v>30.000000000067402</v>
      </c>
      <c r="AU979" s="13" t="str">
        <f t="shared" si="245"/>
        <v>STBY</v>
      </c>
      <c r="AV979" s="13" t="str">
        <f t="shared" si="246"/>
        <v>STBY</v>
      </c>
      <c r="AW979" s="13" t="e">
        <f t="shared" si="247"/>
        <v>#VALUE!</v>
      </c>
      <c r="AX979" s="13" t="e">
        <f t="shared" si="248"/>
        <v>#VALUE!</v>
      </c>
      <c r="AY979" s="13" t="e">
        <f t="shared" si="249"/>
        <v>#VALUE!</v>
      </c>
      <c r="AZ979" s="13" t="e">
        <f t="shared" si="250"/>
        <v>#VALUE!</v>
      </c>
      <c r="BA979" s="13" t="e">
        <f t="shared" si="251"/>
        <v>#VALUE!</v>
      </c>
      <c r="BB979" s="13" t="e">
        <f t="shared" si="252"/>
        <v>#VALUE!</v>
      </c>
      <c r="BC979" s="13" t="e">
        <f t="shared" si="253"/>
        <v>#VALUE!</v>
      </c>
      <c r="BD979" s="13" t="e">
        <f t="shared" si="254"/>
        <v>#VALUE!</v>
      </c>
      <c r="BE979" s="13">
        <f t="shared" si="255"/>
        <v>1.6000000000013479</v>
      </c>
      <c r="BF979" s="13" t="e">
        <f t="shared" si="256"/>
        <v>#VALUE!</v>
      </c>
      <c r="BG979" s="13" t="e">
        <f t="shared" si="257"/>
        <v>#VALUE!</v>
      </c>
    </row>
    <row r="980" spans="43:59">
      <c r="AQ980" s="13">
        <v>978</v>
      </c>
      <c r="AR980" s="13">
        <f t="shared" si="258"/>
        <v>1.5000000000013478</v>
      </c>
      <c r="AS980" s="13">
        <f t="shared" si="243"/>
        <v>3.7500000000033701E-2</v>
      </c>
      <c r="AT980" s="13">
        <f t="shared" si="244"/>
        <v>25.000000000067388</v>
      </c>
      <c r="AU980" s="13" t="str">
        <f t="shared" si="245"/>
        <v>STBY</v>
      </c>
      <c r="AV980" s="13" t="str">
        <f t="shared" si="246"/>
        <v>STBY</v>
      </c>
      <c r="AW980" s="13" t="e">
        <f t="shared" si="247"/>
        <v>#VALUE!</v>
      </c>
      <c r="AX980" s="13" t="e">
        <f t="shared" si="248"/>
        <v>#VALUE!</v>
      </c>
      <c r="AY980" s="13" t="e">
        <f t="shared" si="249"/>
        <v>#VALUE!</v>
      </c>
      <c r="AZ980" s="13" t="e">
        <f t="shared" si="250"/>
        <v>#VALUE!</v>
      </c>
      <c r="BA980" s="13" t="e">
        <f t="shared" si="251"/>
        <v>#VALUE!</v>
      </c>
      <c r="BB980" s="13" t="e">
        <f t="shared" si="252"/>
        <v>#VALUE!</v>
      </c>
      <c r="BC980" s="13" t="e">
        <f t="shared" si="253"/>
        <v>#VALUE!</v>
      </c>
      <c r="BD980" s="13" t="e">
        <f t="shared" si="254"/>
        <v>#VALUE!</v>
      </c>
      <c r="BE980" s="13">
        <f t="shared" si="255"/>
        <v>1.5000000000013478</v>
      </c>
      <c r="BF980" s="13" t="e">
        <f t="shared" si="256"/>
        <v>#VALUE!</v>
      </c>
      <c r="BG980" s="13" t="e">
        <f t="shared" si="257"/>
        <v>#VALUE!</v>
      </c>
    </row>
    <row r="981" spans="43:59">
      <c r="AQ981" s="13">
        <v>979</v>
      </c>
      <c r="AR981" s="13">
        <f t="shared" si="258"/>
        <v>1.4000000000013477</v>
      </c>
      <c r="AS981" s="13">
        <f t="shared" si="243"/>
        <v>3.5000000000033692E-2</v>
      </c>
      <c r="AT981" s="13">
        <f t="shared" si="244"/>
        <v>20.000000000067388</v>
      </c>
      <c r="AU981" s="13" t="str">
        <f t="shared" si="245"/>
        <v>STBY</v>
      </c>
      <c r="AV981" s="13" t="str">
        <f t="shared" si="246"/>
        <v>STBY</v>
      </c>
      <c r="AW981" s="13" t="e">
        <f t="shared" si="247"/>
        <v>#VALUE!</v>
      </c>
      <c r="AX981" s="13" t="e">
        <f t="shared" si="248"/>
        <v>#VALUE!</v>
      </c>
      <c r="AY981" s="13" t="e">
        <f t="shared" si="249"/>
        <v>#VALUE!</v>
      </c>
      <c r="AZ981" s="13" t="e">
        <f t="shared" si="250"/>
        <v>#VALUE!</v>
      </c>
      <c r="BA981" s="13" t="e">
        <f t="shared" si="251"/>
        <v>#VALUE!</v>
      </c>
      <c r="BB981" s="13" t="e">
        <f t="shared" si="252"/>
        <v>#VALUE!</v>
      </c>
      <c r="BC981" s="13" t="e">
        <f t="shared" si="253"/>
        <v>#VALUE!</v>
      </c>
      <c r="BD981" s="13" t="e">
        <f t="shared" si="254"/>
        <v>#VALUE!</v>
      </c>
      <c r="BE981" s="13">
        <f t="shared" si="255"/>
        <v>1.4000000000013477</v>
      </c>
      <c r="BF981" s="13" t="e">
        <f t="shared" si="256"/>
        <v>#VALUE!</v>
      </c>
      <c r="BG981" s="13" t="e">
        <f t="shared" si="257"/>
        <v>#VALUE!</v>
      </c>
    </row>
    <row r="982" spans="43:59">
      <c r="AQ982" s="13">
        <v>980</v>
      </c>
      <c r="AR982" s="13">
        <f t="shared" si="258"/>
        <v>1.3000000000013476</v>
      </c>
      <c r="AS982" s="13">
        <f t="shared" si="243"/>
        <v>3.2500000000033689E-2</v>
      </c>
      <c r="AT982" s="13">
        <f t="shared" si="244"/>
        <v>15.000000000067388</v>
      </c>
      <c r="AU982" s="13" t="str">
        <f t="shared" si="245"/>
        <v>STBY</v>
      </c>
      <c r="AV982" s="13" t="str">
        <f t="shared" si="246"/>
        <v>STBY</v>
      </c>
      <c r="AW982" s="13" t="e">
        <f t="shared" si="247"/>
        <v>#VALUE!</v>
      </c>
      <c r="AX982" s="13" t="e">
        <f t="shared" si="248"/>
        <v>#VALUE!</v>
      </c>
      <c r="AY982" s="13" t="e">
        <f t="shared" si="249"/>
        <v>#VALUE!</v>
      </c>
      <c r="AZ982" s="13" t="e">
        <f t="shared" si="250"/>
        <v>#VALUE!</v>
      </c>
      <c r="BA982" s="13" t="e">
        <f t="shared" si="251"/>
        <v>#VALUE!</v>
      </c>
      <c r="BB982" s="13" t="e">
        <f t="shared" si="252"/>
        <v>#VALUE!</v>
      </c>
      <c r="BC982" s="13" t="e">
        <f t="shared" si="253"/>
        <v>#VALUE!</v>
      </c>
      <c r="BD982" s="13" t="e">
        <f t="shared" si="254"/>
        <v>#VALUE!</v>
      </c>
      <c r="BE982" s="13">
        <f t="shared" si="255"/>
        <v>1.3000000000013476</v>
      </c>
      <c r="BF982" s="13" t="e">
        <f t="shared" si="256"/>
        <v>#VALUE!</v>
      </c>
      <c r="BG982" s="13" t="e">
        <f t="shared" si="257"/>
        <v>#VALUE!</v>
      </c>
    </row>
    <row r="983" spans="43:59">
      <c r="AQ983" s="13">
        <v>981</v>
      </c>
      <c r="AR983" s="13">
        <f t="shared" si="258"/>
        <v>1.2000000000013475</v>
      </c>
      <c r="AS983" s="13">
        <f t="shared" si="243"/>
        <v>3.0000000000033687E-2</v>
      </c>
      <c r="AT983" s="13">
        <f t="shared" si="244"/>
        <v>10.000000000067381</v>
      </c>
      <c r="AU983" s="13" t="str">
        <f t="shared" si="245"/>
        <v>STBY</v>
      </c>
      <c r="AV983" s="13" t="str">
        <f t="shared" si="246"/>
        <v>STBY</v>
      </c>
      <c r="AW983" s="13" t="e">
        <f t="shared" si="247"/>
        <v>#VALUE!</v>
      </c>
      <c r="AX983" s="13" t="e">
        <f t="shared" si="248"/>
        <v>#VALUE!</v>
      </c>
      <c r="AY983" s="13" t="e">
        <f t="shared" si="249"/>
        <v>#VALUE!</v>
      </c>
      <c r="AZ983" s="13" t="e">
        <f t="shared" si="250"/>
        <v>#VALUE!</v>
      </c>
      <c r="BA983" s="13" t="e">
        <f t="shared" si="251"/>
        <v>#VALUE!</v>
      </c>
      <c r="BB983" s="13" t="e">
        <f t="shared" si="252"/>
        <v>#VALUE!</v>
      </c>
      <c r="BC983" s="13" t="e">
        <f t="shared" si="253"/>
        <v>#VALUE!</v>
      </c>
      <c r="BD983" s="13" t="e">
        <f t="shared" si="254"/>
        <v>#VALUE!</v>
      </c>
      <c r="BE983" s="13">
        <f t="shared" si="255"/>
        <v>1.2000000000013475</v>
      </c>
      <c r="BF983" s="13" t="e">
        <f t="shared" si="256"/>
        <v>#VALUE!</v>
      </c>
      <c r="BG983" s="13" t="e">
        <f t="shared" si="257"/>
        <v>#VALUE!</v>
      </c>
    </row>
    <row r="984" spans="43:59">
      <c r="AQ984" s="13">
        <v>982</v>
      </c>
      <c r="AR984" s="13">
        <f t="shared" si="258"/>
        <v>1.1000000000013475</v>
      </c>
      <c r="AS984" s="13">
        <f t="shared" si="243"/>
        <v>2.7500000000033688E-2</v>
      </c>
      <c r="AT984" s="13">
        <f t="shared" si="244"/>
        <v>5.0000000000673737</v>
      </c>
      <c r="AU984" s="13" t="str">
        <f t="shared" si="245"/>
        <v>STBY</v>
      </c>
      <c r="AV984" s="13" t="str">
        <f t="shared" si="246"/>
        <v>STBY</v>
      </c>
      <c r="AW984" s="13" t="e">
        <f t="shared" si="247"/>
        <v>#VALUE!</v>
      </c>
      <c r="AX984" s="13" t="e">
        <f t="shared" si="248"/>
        <v>#VALUE!</v>
      </c>
      <c r="AY984" s="13" t="e">
        <f t="shared" si="249"/>
        <v>#VALUE!</v>
      </c>
      <c r="AZ984" s="13" t="e">
        <f t="shared" si="250"/>
        <v>#VALUE!</v>
      </c>
      <c r="BA984" s="13" t="e">
        <f t="shared" si="251"/>
        <v>#VALUE!</v>
      </c>
      <c r="BB984" s="13" t="e">
        <f t="shared" si="252"/>
        <v>#VALUE!</v>
      </c>
      <c r="BC984" s="13" t="e">
        <f t="shared" si="253"/>
        <v>#VALUE!</v>
      </c>
      <c r="BD984" s="13" t="e">
        <f t="shared" si="254"/>
        <v>#VALUE!</v>
      </c>
      <c r="BE984" s="13">
        <f t="shared" si="255"/>
        <v>1.1000000000013475</v>
      </c>
      <c r="BF984" s="13" t="e">
        <f t="shared" si="256"/>
        <v>#VALUE!</v>
      </c>
      <c r="BG984" s="13" t="e">
        <f t="shared" si="257"/>
        <v>#VALUE!</v>
      </c>
    </row>
    <row r="985" spans="43:59">
      <c r="AQ985" s="13">
        <v>983</v>
      </c>
      <c r="AR985" s="13">
        <f t="shared" si="258"/>
        <v>1.0000000000013474</v>
      </c>
      <c r="AS985" s="13">
        <f t="shared" si="243"/>
        <v>2.5000000000033683E-2</v>
      </c>
      <c r="AT985" s="13">
        <f t="shared" si="244"/>
        <v>6.7366556777415099E-11</v>
      </c>
      <c r="AU985" s="13" t="str">
        <f t="shared" si="245"/>
        <v>STBY</v>
      </c>
      <c r="AV985" s="13" t="str">
        <f t="shared" si="246"/>
        <v>STBY</v>
      </c>
      <c r="AW985" s="13" t="e">
        <f t="shared" si="247"/>
        <v>#VALUE!</v>
      </c>
      <c r="AX985" s="13" t="e">
        <f t="shared" si="248"/>
        <v>#VALUE!</v>
      </c>
      <c r="AY985" s="13" t="e">
        <f t="shared" si="249"/>
        <v>#VALUE!</v>
      </c>
      <c r="AZ985" s="13" t="e">
        <f t="shared" si="250"/>
        <v>#VALUE!</v>
      </c>
      <c r="BA985" s="13" t="e">
        <f t="shared" si="251"/>
        <v>#VALUE!</v>
      </c>
      <c r="BB985" s="13" t="e">
        <f t="shared" si="252"/>
        <v>#VALUE!</v>
      </c>
      <c r="BC985" s="13" t="e">
        <f t="shared" si="253"/>
        <v>#VALUE!</v>
      </c>
      <c r="BD985" s="13" t="e">
        <f t="shared" si="254"/>
        <v>#VALUE!</v>
      </c>
      <c r="BE985" s="13">
        <f t="shared" si="255"/>
        <v>1.0000000000013474</v>
      </c>
      <c r="BF985" s="13" t="e">
        <f t="shared" si="256"/>
        <v>#VALUE!</v>
      </c>
      <c r="BG985" s="13" t="e">
        <f t="shared" si="257"/>
        <v>#VALUE!</v>
      </c>
    </row>
    <row r="986" spans="43:59">
      <c r="AQ986" s="13">
        <v>984</v>
      </c>
      <c r="AR986" s="13">
        <f t="shared" si="258"/>
        <v>0.90000000000134739</v>
      </c>
      <c r="AS986" s="13">
        <f t="shared" si="243"/>
        <v>2.2500000000033684E-2</v>
      </c>
      <c r="AT986" s="13">
        <f t="shared" si="244"/>
        <v>-4.9999999999326263</v>
      </c>
      <c r="AU986" s="13" t="str">
        <f t="shared" si="245"/>
        <v>STBY</v>
      </c>
      <c r="AV986" s="13" t="str">
        <f t="shared" si="246"/>
        <v>STBY</v>
      </c>
      <c r="AW986" s="13" t="e">
        <f t="shared" si="247"/>
        <v>#VALUE!</v>
      </c>
      <c r="AX986" s="13" t="e">
        <f t="shared" si="248"/>
        <v>#VALUE!</v>
      </c>
      <c r="AY986" s="13" t="e">
        <f t="shared" si="249"/>
        <v>#VALUE!</v>
      </c>
      <c r="AZ986" s="13" t="e">
        <f t="shared" si="250"/>
        <v>#VALUE!</v>
      </c>
      <c r="BA986" s="13" t="e">
        <f t="shared" si="251"/>
        <v>#VALUE!</v>
      </c>
      <c r="BB986" s="13" t="e">
        <f t="shared" si="252"/>
        <v>#VALUE!</v>
      </c>
      <c r="BC986" s="13" t="e">
        <f t="shared" si="253"/>
        <v>#VALUE!</v>
      </c>
      <c r="BD986" s="13" t="e">
        <f t="shared" si="254"/>
        <v>#VALUE!</v>
      </c>
      <c r="BE986" s="13">
        <f t="shared" si="255"/>
        <v>0.90000000000134739</v>
      </c>
      <c r="BF986" s="13" t="e">
        <f t="shared" si="256"/>
        <v>#VALUE!</v>
      </c>
      <c r="BG986" s="13" t="e">
        <f t="shared" si="257"/>
        <v>#VALUE!</v>
      </c>
    </row>
    <row r="987" spans="43:59">
      <c r="AQ987" s="13">
        <v>985</v>
      </c>
      <c r="AR987" s="13">
        <f t="shared" si="258"/>
        <v>0.80000000000134741</v>
      </c>
      <c r="AS987" s="13">
        <f t="shared" si="243"/>
        <v>2.0000000000033685E-2</v>
      </c>
      <c r="AT987" s="13">
        <f t="shared" si="244"/>
        <v>-9.9999999999326334</v>
      </c>
      <c r="AU987" s="13" t="str">
        <f t="shared" si="245"/>
        <v>STBY</v>
      </c>
      <c r="AV987" s="13" t="str">
        <f t="shared" si="246"/>
        <v>STBY</v>
      </c>
      <c r="AW987" s="13" t="e">
        <f t="shared" si="247"/>
        <v>#VALUE!</v>
      </c>
      <c r="AX987" s="13" t="e">
        <f t="shared" si="248"/>
        <v>#VALUE!</v>
      </c>
      <c r="AY987" s="13" t="e">
        <f t="shared" si="249"/>
        <v>#VALUE!</v>
      </c>
      <c r="AZ987" s="13" t="e">
        <f t="shared" si="250"/>
        <v>#VALUE!</v>
      </c>
      <c r="BA987" s="13" t="e">
        <f t="shared" si="251"/>
        <v>#VALUE!</v>
      </c>
      <c r="BB987" s="13" t="e">
        <f t="shared" si="252"/>
        <v>#VALUE!</v>
      </c>
      <c r="BC987" s="13" t="e">
        <f t="shared" si="253"/>
        <v>#VALUE!</v>
      </c>
      <c r="BD987" s="13" t="e">
        <f t="shared" si="254"/>
        <v>#VALUE!</v>
      </c>
      <c r="BE987" s="13">
        <f t="shared" si="255"/>
        <v>0.80000000000134741</v>
      </c>
      <c r="BF987" s="13" t="e">
        <f t="shared" si="256"/>
        <v>#VALUE!</v>
      </c>
      <c r="BG987" s="13" t="e">
        <f t="shared" si="257"/>
        <v>#VALUE!</v>
      </c>
    </row>
    <row r="988" spans="43:59">
      <c r="AQ988" s="13">
        <v>986</v>
      </c>
      <c r="AR988" s="13">
        <f t="shared" si="258"/>
        <v>0.70000000000134743</v>
      </c>
      <c r="AS988" s="13">
        <f t="shared" si="243"/>
        <v>1.7500000000033687E-2</v>
      </c>
      <c r="AT988" s="13">
        <f t="shared" si="244"/>
        <v>-14.999999999932626</v>
      </c>
      <c r="AU988" s="13" t="str">
        <f t="shared" si="245"/>
        <v>STBY</v>
      </c>
      <c r="AV988" s="13" t="str">
        <f t="shared" si="246"/>
        <v>STBY</v>
      </c>
      <c r="AW988" s="13" t="e">
        <f t="shared" si="247"/>
        <v>#VALUE!</v>
      </c>
      <c r="AX988" s="13" t="e">
        <f t="shared" si="248"/>
        <v>#VALUE!</v>
      </c>
      <c r="AY988" s="13" t="e">
        <f t="shared" si="249"/>
        <v>#VALUE!</v>
      </c>
      <c r="AZ988" s="13" t="e">
        <f t="shared" si="250"/>
        <v>#VALUE!</v>
      </c>
      <c r="BA988" s="13" t="e">
        <f t="shared" si="251"/>
        <v>#VALUE!</v>
      </c>
      <c r="BB988" s="13" t="e">
        <f t="shared" si="252"/>
        <v>#VALUE!</v>
      </c>
      <c r="BC988" s="13" t="e">
        <f t="shared" si="253"/>
        <v>#VALUE!</v>
      </c>
      <c r="BD988" s="13" t="e">
        <f t="shared" si="254"/>
        <v>#VALUE!</v>
      </c>
      <c r="BE988" s="13">
        <f t="shared" si="255"/>
        <v>0.70000000000134743</v>
      </c>
      <c r="BF988" s="13" t="e">
        <f t="shared" si="256"/>
        <v>#VALUE!</v>
      </c>
      <c r="BG988" s="13" t="e">
        <f t="shared" si="257"/>
        <v>#VALUE!</v>
      </c>
    </row>
    <row r="989" spans="43:59">
      <c r="AQ989" s="13">
        <v>987</v>
      </c>
      <c r="AR989" s="13">
        <f t="shared" si="258"/>
        <v>0.60000000000134746</v>
      </c>
      <c r="AS989" s="13">
        <f t="shared" si="243"/>
        <v>1.5000000000033686E-2</v>
      </c>
      <c r="AT989" s="13">
        <f t="shared" si="244"/>
        <v>-19.999999999932626</v>
      </c>
      <c r="AU989" s="13" t="str">
        <f t="shared" si="245"/>
        <v>STBY</v>
      </c>
      <c r="AV989" s="13" t="str">
        <f t="shared" si="246"/>
        <v>STBY</v>
      </c>
      <c r="AW989" s="13" t="e">
        <f t="shared" si="247"/>
        <v>#VALUE!</v>
      </c>
      <c r="AX989" s="13" t="e">
        <f t="shared" si="248"/>
        <v>#VALUE!</v>
      </c>
      <c r="AY989" s="13" t="e">
        <f t="shared" si="249"/>
        <v>#VALUE!</v>
      </c>
      <c r="AZ989" s="13" t="e">
        <f t="shared" si="250"/>
        <v>#VALUE!</v>
      </c>
      <c r="BA989" s="13" t="e">
        <f t="shared" si="251"/>
        <v>#VALUE!</v>
      </c>
      <c r="BB989" s="13" t="e">
        <f t="shared" si="252"/>
        <v>#VALUE!</v>
      </c>
      <c r="BC989" s="13" t="e">
        <f t="shared" si="253"/>
        <v>#VALUE!</v>
      </c>
      <c r="BD989" s="13" t="e">
        <f t="shared" si="254"/>
        <v>#VALUE!</v>
      </c>
      <c r="BE989" s="13">
        <f t="shared" si="255"/>
        <v>0.60000000000134746</v>
      </c>
      <c r="BF989" s="13" t="e">
        <f t="shared" si="256"/>
        <v>#VALUE!</v>
      </c>
      <c r="BG989" s="13" t="e">
        <f t="shared" si="257"/>
        <v>#VALUE!</v>
      </c>
    </row>
    <row r="990" spans="43:59">
      <c r="AQ990" s="13">
        <v>988</v>
      </c>
      <c r="AR990" s="13">
        <f t="shared" si="258"/>
        <v>0.50000000000134748</v>
      </c>
      <c r="AS990" s="13">
        <f t="shared" si="243"/>
        <v>1.2500000000033686E-2</v>
      </c>
      <c r="AT990" s="13">
        <f t="shared" si="244"/>
        <v>-24.999999999932626</v>
      </c>
      <c r="AU990" s="13" t="str">
        <f t="shared" si="245"/>
        <v>STBY</v>
      </c>
      <c r="AV990" s="13" t="str">
        <f t="shared" si="246"/>
        <v>STBY</v>
      </c>
      <c r="AW990" s="13" t="e">
        <f t="shared" si="247"/>
        <v>#VALUE!</v>
      </c>
      <c r="AX990" s="13" t="e">
        <f t="shared" si="248"/>
        <v>#VALUE!</v>
      </c>
      <c r="AY990" s="13" t="e">
        <f t="shared" si="249"/>
        <v>#VALUE!</v>
      </c>
      <c r="AZ990" s="13" t="e">
        <f t="shared" si="250"/>
        <v>#VALUE!</v>
      </c>
      <c r="BA990" s="13" t="e">
        <f t="shared" si="251"/>
        <v>#VALUE!</v>
      </c>
      <c r="BB990" s="13" t="e">
        <f t="shared" si="252"/>
        <v>#VALUE!</v>
      </c>
      <c r="BC990" s="13" t="e">
        <f t="shared" si="253"/>
        <v>#VALUE!</v>
      </c>
      <c r="BD990" s="13" t="e">
        <f t="shared" si="254"/>
        <v>#VALUE!</v>
      </c>
      <c r="BE990" s="13">
        <f t="shared" si="255"/>
        <v>0.50000000000134748</v>
      </c>
      <c r="BF990" s="13" t="e">
        <f t="shared" si="256"/>
        <v>#VALUE!</v>
      </c>
      <c r="BG990" s="13" t="e">
        <f t="shared" si="257"/>
        <v>#VALUE!</v>
      </c>
    </row>
    <row r="991" spans="43:59">
      <c r="AQ991" s="13">
        <v>989</v>
      </c>
      <c r="AR991" s="13">
        <f t="shared" si="258"/>
        <v>0.4000000000013475</v>
      </c>
      <c r="AS991" s="13">
        <f t="shared" si="243"/>
        <v>1.0000000000033689E-2</v>
      </c>
      <c r="AT991" s="13">
        <f t="shared" si="244"/>
        <v>-29.999999999932623</v>
      </c>
      <c r="AU991" s="13" t="str">
        <f t="shared" si="245"/>
        <v>STBY</v>
      </c>
      <c r="AV991" s="13" t="str">
        <f t="shared" si="246"/>
        <v>STBY</v>
      </c>
      <c r="AW991" s="13" t="e">
        <f t="shared" si="247"/>
        <v>#VALUE!</v>
      </c>
      <c r="AX991" s="13" t="e">
        <f t="shared" si="248"/>
        <v>#VALUE!</v>
      </c>
      <c r="AY991" s="13" t="e">
        <f t="shared" si="249"/>
        <v>#VALUE!</v>
      </c>
      <c r="AZ991" s="13" t="e">
        <f t="shared" si="250"/>
        <v>#VALUE!</v>
      </c>
      <c r="BA991" s="13" t="e">
        <f t="shared" si="251"/>
        <v>#VALUE!</v>
      </c>
      <c r="BB991" s="13" t="e">
        <f t="shared" si="252"/>
        <v>#VALUE!</v>
      </c>
      <c r="BC991" s="13" t="e">
        <f t="shared" si="253"/>
        <v>#VALUE!</v>
      </c>
      <c r="BD991" s="13" t="e">
        <f t="shared" si="254"/>
        <v>#VALUE!</v>
      </c>
      <c r="BE991" s="13">
        <f t="shared" si="255"/>
        <v>0.4000000000013475</v>
      </c>
      <c r="BF991" s="13" t="e">
        <f t="shared" si="256"/>
        <v>#VALUE!</v>
      </c>
      <c r="BG991" s="13" t="e">
        <f t="shared" si="257"/>
        <v>#VALUE!</v>
      </c>
    </row>
    <row r="992" spans="43:59">
      <c r="AQ992" s="13">
        <v>990</v>
      </c>
      <c r="AR992" s="13">
        <f t="shared" si="258"/>
        <v>0.30000000000134752</v>
      </c>
      <c r="AS992" s="13">
        <f t="shared" si="243"/>
        <v>7.5000000000336889E-3</v>
      </c>
      <c r="AT992" s="13">
        <f t="shared" si="244"/>
        <v>-34.999999999932626</v>
      </c>
      <c r="AU992" s="13" t="str">
        <f t="shared" si="245"/>
        <v>STBY</v>
      </c>
      <c r="AV992" s="13" t="str">
        <f t="shared" si="246"/>
        <v>STBY</v>
      </c>
      <c r="AW992" s="13" t="e">
        <f t="shared" si="247"/>
        <v>#VALUE!</v>
      </c>
      <c r="AX992" s="13" t="e">
        <f t="shared" si="248"/>
        <v>#VALUE!</v>
      </c>
      <c r="AY992" s="13" t="e">
        <f t="shared" si="249"/>
        <v>#VALUE!</v>
      </c>
      <c r="AZ992" s="13" t="e">
        <f t="shared" si="250"/>
        <v>#VALUE!</v>
      </c>
      <c r="BA992" s="13" t="e">
        <f t="shared" si="251"/>
        <v>#VALUE!</v>
      </c>
      <c r="BB992" s="13" t="e">
        <f t="shared" si="252"/>
        <v>#VALUE!</v>
      </c>
      <c r="BC992" s="13" t="e">
        <f t="shared" si="253"/>
        <v>#VALUE!</v>
      </c>
      <c r="BD992" s="13" t="e">
        <f t="shared" si="254"/>
        <v>#VALUE!</v>
      </c>
      <c r="BE992" s="13">
        <f t="shared" si="255"/>
        <v>0.30000000000134752</v>
      </c>
      <c r="BF992" s="13" t="e">
        <f t="shared" si="256"/>
        <v>#VALUE!</v>
      </c>
      <c r="BG992" s="13" t="e">
        <f t="shared" si="257"/>
        <v>#VALUE!</v>
      </c>
    </row>
    <row r="993" spans="43:59">
      <c r="AQ993" s="13">
        <v>991</v>
      </c>
      <c r="AR993" s="13">
        <f t="shared" si="258"/>
        <v>0.20000000000134752</v>
      </c>
      <c r="AS993" s="13">
        <f t="shared" si="243"/>
        <v>5.0000000000336876E-3</v>
      </c>
      <c r="AT993" s="13">
        <f t="shared" si="244"/>
        <v>-39.999999999932626</v>
      </c>
      <c r="AU993" s="13" t="str">
        <f t="shared" si="245"/>
        <v>STBY</v>
      </c>
      <c r="AV993" s="13" t="str">
        <f t="shared" si="246"/>
        <v>STBY</v>
      </c>
      <c r="AW993" s="13" t="e">
        <f t="shared" si="247"/>
        <v>#VALUE!</v>
      </c>
      <c r="AX993" s="13" t="e">
        <f t="shared" si="248"/>
        <v>#VALUE!</v>
      </c>
      <c r="AY993" s="13" t="e">
        <f t="shared" si="249"/>
        <v>#VALUE!</v>
      </c>
      <c r="AZ993" s="13" t="e">
        <f t="shared" si="250"/>
        <v>#VALUE!</v>
      </c>
      <c r="BA993" s="13" t="e">
        <f t="shared" si="251"/>
        <v>#VALUE!</v>
      </c>
      <c r="BB993" s="13" t="e">
        <f t="shared" si="252"/>
        <v>#VALUE!</v>
      </c>
      <c r="BC993" s="13" t="e">
        <f t="shared" si="253"/>
        <v>#VALUE!</v>
      </c>
      <c r="BD993" s="13" t="e">
        <f t="shared" si="254"/>
        <v>#VALUE!</v>
      </c>
      <c r="BE993" s="13">
        <f t="shared" si="255"/>
        <v>0.20000000000134752</v>
      </c>
      <c r="BF993" s="13" t="e">
        <f t="shared" si="256"/>
        <v>#VALUE!</v>
      </c>
      <c r="BG993" s="13" t="e">
        <f t="shared" si="257"/>
        <v>#VALUE!</v>
      </c>
    </row>
    <row r="994" spans="43:59">
      <c r="AQ994" s="13">
        <v>992</v>
      </c>
      <c r="AR994" s="13">
        <f t="shared" si="258"/>
        <v>0.10000000000134751</v>
      </c>
      <c r="AS994" s="13">
        <f t="shared" si="243"/>
        <v>2.5000000000336875E-3</v>
      </c>
      <c r="AT994" s="13">
        <f t="shared" si="244"/>
        <v>-44.999999999932626</v>
      </c>
      <c r="AU994" s="13" t="str">
        <f t="shared" si="245"/>
        <v>STBY</v>
      </c>
      <c r="AV994" s="13" t="str">
        <f t="shared" si="246"/>
        <v>STBY</v>
      </c>
      <c r="AW994" s="13" t="e">
        <f t="shared" si="247"/>
        <v>#VALUE!</v>
      </c>
      <c r="AX994" s="13" t="e">
        <f t="shared" si="248"/>
        <v>#VALUE!</v>
      </c>
      <c r="AY994" s="13" t="e">
        <f t="shared" si="249"/>
        <v>#VALUE!</v>
      </c>
      <c r="AZ994" s="13" t="e">
        <f t="shared" si="250"/>
        <v>#VALUE!</v>
      </c>
      <c r="BA994" s="13" t="e">
        <f t="shared" si="251"/>
        <v>#VALUE!</v>
      </c>
      <c r="BB994" s="13" t="e">
        <f t="shared" si="252"/>
        <v>#VALUE!</v>
      </c>
      <c r="BC994" s="13" t="e">
        <f t="shared" si="253"/>
        <v>#VALUE!</v>
      </c>
      <c r="BD994" s="13" t="e">
        <f t="shared" si="254"/>
        <v>#VALUE!</v>
      </c>
      <c r="BE994" s="13">
        <f t="shared" si="255"/>
        <v>0.10000000000134751</v>
      </c>
      <c r="BF994" s="13" t="e">
        <f t="shared" si="256"/>
        <v>#VALUE!</v>
      </c>
      <c r="BG994" s="13" t="e">
        <f t="shared" si="257"/>
        <v>#VALUE!</v>
      </c>
    </row>
  </sheetData>
  <sheetProtection algorithmName="SHA-512" hashValue="3OmdC91d2IJZ799zPMmzVh4QZMwIiTpbFG8CrIWDqHSgrGGNv2vmv/hD1G7niCLaH+IeLJEXRBh8ifOvODJiEg==" saltValue="JENYLB4xVKjji3jOjw+Rzg==" spinCount="100000" sheet="1" objects="1" scenarios="1"/>
  <protectedRanges>
    <protectedRange sqref="N8:N10 N12 N15 N20 N21 N24 N26 N30 R25 R18 R16" name="범위2"/>
    <protectedRange sqref="N8:N10 N12 N15 N20 N21 N24 N26 N30 R25 R18 R16" name="범위1"/>
  </protectedRanges>
  <mergeCells count="8">
    <mergeCell ref="Q21:S21"/>
    <mergeCell ref="Q24:S24"/>
    <mergeCell ref="M2:O5"/>
    <mergeCell ref="M7:O7"/>
    <mergeCell ref="Q15:S15"/>
    <mergeCell ref="M23:O23"/>
    <mergeCell ref="Q11:S11"/>
    <mergeCell ref="Q7:S7"/>
  </mergeCells>
  <phoneticPr fontId="1" type="noConversion"/>
  <dataValidations count="3">
    <dataValidation type="list" allowBlank="1" showInputMessage="1" showErrorMessage="1" sqref="N15" xr:uid="{A2AA8A54-C79B-4CBE-8C94-201DC016E1B0}">
      <formula1>$AG$4:$AG$10</formula1>
    </dataValidation>
    <dataValidation type="list" allowBlank="1" showInputMessage="1" showErrorMessage="1" sqref="N20" xr:uid="{E9F170C8-D681-4EE6-BBA6-E631D3BACFD1}">
      <formula1>$AI$4:$AI$5</formula1>
    </dataValidation>
    <dataValidation type="list" allowBlank="1" showInputMessage="1" showErrorMessage="1" sqref="N8" xr:uid="{040A6F76-46C0-4130-BE42-79CEB2F0B54C}">
      <formula1>$AF$4:$AF$5</formula1>
    </dataValidation>
  </dataValidation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1031" r:id="rId4">
          <objectPr defaultSize="0" autoPict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10</xdr:col>
                <xdr:colOff>552450</xdr:colOff>
                <xdr:row>25</xdr:row>
                <xdr:rowOff>123825</xdr:rowOff>
              </to>
            </anchor>
          </objectPr>
        </oleObject>
      </mc:Choice>
      <mc:Fallback>
        <oleObject progId="Visio.Drawing.15" shapeId="103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9</vt:i4>
      </vt:variant>
    </vt:vector>
  </HeadingPairs>
  <TitlesOfParts>
    <vt:vector size="10" baseType="lpstr">
      <vt:lpstr>Sheet1</vt:lpstr>
      <vt:lpstr>MODin_max</vt:lpstr>
      <vt:lpstr>MODin_min</vt:lpstr>
      <vt:lpstr>MODout_min</vt:lpstr>
      <vt:lpstr>Nth_order</vt:lpstr>
      <vt:lpstr>Offset</vt:lpstr>
      <vt:lpstr>pdim_offset</vt:lpstr>
      <vt:lpstr>Slope</vt:lpstr>
      <vt:lpstr>Ts</vt:lpstr>
      <vt:lpstr>Ts_mod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Gyumin Park</dc:creator>
  <cp:lastModifiedBy>Gyumin Park</cp:lastModifiedBy>
  <dcterms:created xsi:type="dcterms:W3CDTF">2022-12-08T06:06:11Z</dcterms:created>
  <dcterms:modified xsi:type="dcterms:W3CDTF">2023-11-21T02:28:55Z</dcterms:modified>
</cp:coreProperties>
</file>